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00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<sst xmlns="http://schemas.openxmlformats.org/spreadsheetml/2006/main" count="326" uniqueCount="153">
  <si>
    <t>Naam</t>
  </si>
  <si>
    <t>ploegleider</t>
  </si>
  <si>
    <t>ploeg</t>
  </si>
  <si>
    <t>leeftijd</t>
  </si>
  <si>
    <t>indeling</t>
  </si>
  <si>
    <t>nummer</t>
  </si>
  <si>
    <t>wedstijd 1</t>
  </si>
  <si>
    <t>punten</t>
  </si>
  <si>
    <t>wedstijd 2</t>
  </si>
  <si>
    <t>wedstijd 3</t>
  </si>
  <si>
    <t>wedstijd 4</t>
  </si>
  <si>
    <t>dagtotaal</t>
  </si>
  <si>
    <t>wedstijd 5</t>
  </si>
  <si>
    <t>wedstijd 6</t>
  </si>
  <si>
    <t>wedstijd 7</t>
  </si>
  <si>
    <t>wedstijd8</t>
  </si>
  <si>
    <t>wedstrijd9</t>
  </si>
  <si>
    <t>wedstijd10</t>
  </si>
  <si>
    <t>wedstrijd11</t>
  </si>
  <si>
    <t>wedstrijd12</t>
  </si>
  <si>
    <t>wedstrijd13</t>
  </si>
  <si>
    <t>wedstrijd14</t>
  </si>
  <si>
    <t>wedstrijd15</t>
  </si>
  <si>
    <t>wedstrijd16</t>
  </si>
  <si>
    <t>wedstrijd17</t>
  </si>
  <si>
    <t>wedstijd 18</t>
  </si>
  <si>
    <t>wedstijd 19</t>
  </si>
  <si>
    <t>wedstrijd 20</t>
  </si>
  <si>
    <t>Totaal</t>
  </si>
  <si>
    <t>totaal punten</t>
  </si>
  <si>
    <t>Mariska Jetten</t>
  </si>
  <si>
    <t>Corrine den Breeijen</t>
  </si>
  <si>
    <t>Den Breeijen</t>
  </si>
  <si>
    <t>MA</t>
  </si>
  <si>
    <t>Kika Banning</t>
  </si>
  <si>
    <t>MB</t>
  </si>
  <si>
    <t>Isabelle van Elst</t>
  </si>
  <si>
    <t>MC</t>
  </si>
  <si>
    <t>Zoe Hekelaar</t>
  </si>
  <si>
    <t>Marit Berkhout</t>
  </si>
  <si>
    <t>MD</t>
  </si>
  <si>
    <t>Lindy Huiberts</t>
  </si>
  <si>
    <t>Deidre Kropman/Ilse Modder</t>
  </si>
  <si>
    <t>Rabo bank</t>
  </si>
  <si>
    <t>Marloes van Hoek</t>
  </si>
  <si>
    <t>Carlijn Verweij</t>
  </si>
  <si>
    <t>Evy Heijmel</t>
  </si>
  <si>
    <t>Lotus Hulskamp</t>
  </si>
  <si>
    <t>Paulien Meijer</t>
  </si>
  <si>
    <t>Carmen vd Sluijs/ Romy Otte</t>
  </si>
  <si>
    <t>Vrienden vd Muggenronde</t>
  </si>
  <si>
    <t>Nienke Blom</t>
  </si>
  <si>
    <t>Merlijn Verwijmeren</t>
  </si>
  <si>
    <t>Roos Hulskamp</t>
  </si>
  <si>
    <t>Femkie van Kesteren</t>
  </si>
  <si>
    <t>Esther Kiel</t>
  </si>
  <si>
    <t>Carmen v Dam</t>
  </si>
  <si>
    <t>Intec</t>
  </si>
  <si>
    <t>Lina Miedema</t>
  </si>
  <si>
    <t>Emma Paanakker</t>
  </si>
  <si>
    <t>Rachelle Soerewijn</t>
  </si>
  <si>
    <t>Britt de Waal</t>
  </si>
  <si>
    <t>Ires van Zandvliet</t>
  </si>
  <si>
    <t>Martijn Bernhard</t>
  </si>
  <si>
    <t>Ya Ya</t>
  </si>
  <si>
    <t>Tessa Dijkman</t>
  </si>
  <si>
    <t>Lilian Temmink</t>
  </si>
  <si>
    <t>Emma Kostelijk</t>
  </si>
  <si>
    <t>Cheijenne Burggraaf</t>
  </si>
  <si>
    <t>Tijrza Mollee</t>
  </si>
  <si>
    <t>Britt Hekelaar/ Annelies de Bruin</t>
  </si>
  <si>
    <t>Ciano</t>
  </si>
  <si>
    <t>Maya Ouwehand</t>
  </si>
  <si>
    <t>Robin van Leeuwen</t>
  </si>
  <si>
    <t>Amanda Meulman</t>
  </si>
  <si>
    <t>Bibianne van Balen</t>
  </si>
  <si>
    <t>Beate Haye</t>
  </si>
  <si>
    <t>Kris Noordenbos</t>
  </si>
  <si>
    <t>Eichholz</t>
  </si>
  <si>
    <t>Annemarie Roozen</t>
  </si>
  <si>
    <t>Celine Huiberts</t>
  </si>
  <si>
    <t>Mathilde Kanis</t>
  </si>
  <si>
    <t>Oriana Soerewijn</t>
  </si>
  <si>
    <t>Mike Appelman</t>
  </si>
  <si>
    <t>Johan Wiedijk</t>
  </si>
  <si>
    <t>de Jong</t>
  </si>
  <si>
    <t>JA</t>
  </si>
  <si>
    <t>Ryan Burggraaf</t>
  </si>
  <si>
    <t>JB</t>
  </si>
  <si>
    <t>Stefan Appelman</t>
  </si>
  <si>
    <t>JC</t>
  </si>
  <si>
    <t>Camille Funcken</t>
  </si>
  <si>
    <t>Stan Rooks</t>
  </si>
  <si>
    <t>JD</t>
  </si>
  <si>
    <t>Martijn Admiraal</t>
  </si>
  <si>
    <t>Peter Olijhoek</t>
  </si>
  <si>
    <t>Boeder</t>
  </si>
  <si>
    <t>Jeroen Janissen</t>
  </si>
  <si>
    <t>Polle Doing</t>
  </si>
  <si>
    <t>Roeland Janissen</t>
  </si>
  <si>
    <t>Jesper Dijksman</t>
  </si>
  <si>
    <t>Donny pfaff</t>
  </si>
  <si>
    <t>Tjalling Haye</t>
  </si>
  <si>
    <t>Vanko</t>
  </si>
  <si>
    <t>Floris Bindels</t>
  </si>
  <si>
    <t>Bram Berkhout</t>
  </si>
  <si>
    <t>Erik Groen</t>
  </si>
  <si>
    <t>Fasco Guitton</t>
  </si>
  <si>
    <t>Wouter van Zandvliet</t>
  </si>
  <si>
    <t>Dennis Ras</t>
  </si>
  <si>
    <t>Intos</t>
  </si>
  <si>
    <t>Siebe Koot</t>
  </si>
  <si>
    <t>Max van Honschoten</t>
  </si>
  <si>
    <t>Luke Kooij</t>
  </si>
  <si>
    <t>Jorrit de Ligt</t>
  </si>
  <si>
    <t>Teun van Berkel</t>
  </si>
  <si>
    <t>Reuben van der Peet</t>
  </si>
  <si>
    <t>Sportconnection/Sport Support</t>
  </si>
  <si>
    <t>Niels Jetten</t>
  </si>
  <si>
    <t>Jannus Doing</t>
  </si>
  <si>
    <t>Gerben Zuur</t>
  </si>
  <si>
    <t>Tom Stut</t>
  </si>
  <si>
    <t>Wessel Koot</t>
  </si>
  <si>
    <t>Daan Standaert</t>
  </si>
  <si>
    <t>Poelgeest</t>
  </si>
  <si>
    <t>Marijn Boersma</t>
  </si>
  <si>
    <t>Tido Ruite</t>
  </si>
  <si>
    <t>Owen Geleijn</t>
  </si>
  <si>
    <t>Rune Verwijmeren</t>
  </si>
  <si>
    <t>Damian Riem</t>
  </si>
  <si>
    <t>Marcus Groeneveld</t>
  </si>
  <si>
    <t>Benelec</t>
  </si>
  <si>
    <t>Lars van Kesteren</t>
  </si>
  <si>
    <t>Frank Kruijsen</t>
  </si>
  <si>
    <t>Vincent de Roos</t>
  </si>
  <si>
    <t>Serginho Wilshaus</t>
  </si>
  <si>
    <t>Jeroen van der Putte</t>
  </si>
  <si>
    <t>Gino van Dijk</t>
  </si>
  <si>
    <t>Vomar</t>
  </si>
  <si>
    <t>Julian Bos</t>
  </si>
  <si>
    <t>Felix Temmink</t>
  </si>
  <si>
    <t>Bas Reijms</t>
  </si>
  <si>
    <t>Sean Hekelaar</t>
  </si>
  <si>
    <t>Bas Klarenbeek</t>
  </si>
  <si>
    <t>Menno v de Peet</t>
  </si>
  <si>
    <t>Koole/ OndXpert-Hilltribe</t>
  </si>
  <si>
    <t>William Koole</t>
  </si>
  <si>
    <t>Joris  Schenkels</t>
  </si>
  <si>
    <t>Thomas Koole</t>
  </si>
  <si>
    <t>Tristan Geleijn</t>
  </si>
  <si>
    <t>ploegentijd</t>
  </si>
  <si>
    <t>Totaal tijd</t>
  </si>
  <si>
    <t>punten totaal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</si>
</sst>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mm:ss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name val="Calibri"/>
      <family val="2"/>
    </font>
    <font>
      <b/>
      <sz val="11"/>
      <color indexed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18" fillId="0" borderId="10" xfId="0" applyNumberFormat="1" applyFont="1" applyBorder="1" applyAlignment="1">
      <alignment/>
    </xf>
    <xf numFmtId="0" fontId="18" fillId="0" borderId="10" xfId="0" applyNumberFormat="1" applyFont="1" applyBorder="1" applyAlignment="1">
      <alignment/>
    </xf>
    <xf numFmtId="0" fontId="18" fillId="33" borderId="10" xfId="0" applyNumberFormat="1" applyFont="1" applyFill="1" applyBorder="1" applyAlignment="1">
      <alignment/>
    </xf>
    <xf numFmtId="49" fontId="18" fillId="34" borderId="10" xfId="0" applyNumberFormat="1" applyFont="1" applyFill="1" applyBorder="1" applyAlignment="1">
      <alignment/>
    </xf>
    <xf numFmtId="0" fontId="18" fillId="35" borderId="10" xfId="0" applyNumberFormat="1" applyFont="1" applyFill="1" applyBorder="1" applyAlignment="1">
      <alignment/>
    </xf>
    <xf numFmtId="2" fontId="18" fillId="36" borderId="10" xfId="0" applyNumberFormat="1" applyFont="1" applyFill="1" applyBorder="1" applyAlignment="1">
      <alignment/>
    </xf>
    <xf numFmtId="2" fontId="18" fillId="35" borderId="10" xfId="0" applyNumberFormat="1" applyFont="1" applyFill="1" applyBorder="1" applyAlignment="1">
      <alignment/>
    </xf>
    <xf numFmtId="2" fontId="18" fillId="37" borderId="10" xfId="0" applyNumberFormat="1" applyFont="1" applyFill="1" applyBorder="1" applyAlignment="1">
      <alignment/>
    </xf>
    <xf numFmtId="0" fontId="0" fillId="0" borderId="0" xfId="54">
      <alignment/>
      <protection/>
    </xf>
    <xf numFmtId="0" fontId="19" fillId="0" borderId="10" xfId="0" applyNumberFormat="1" applyFont="1" applyBorder="1" applyAlignment="1">
      <alignment/>
    </xf>
    <xf numFmtId="0" fontId="0" fillId="0" borderId="0" xfId="54" applyAlignment="1">
      <alignment horizontal="center"/>
      <protection/>
    </xf>
    <xf numFmtId="49" fontId="0" fillId="0" borderId="0" xfId="54" applyNumberFormat="1">
      <alignment/>
      <protection/>
    </xf>
    <xf numFmtId="164" fontId="19" fillId="35" borderId="10" xfId="0" applyNumberFormat="1" applyFont="1" applyFill="1" applyBorder="1" applyAlignment="1">
      <alignment/>
    </xf>
    <xf numFmtId="2" fontId="19" fillId="36" borderId="10" xfId="0" applyNumberFormat="1" applyFont="1" applyFill="1" applyBorder="1" applyAlignment="1">
      <alignment/>
    </xf>
    <xf numFmtId="2" fontId="19" fillId="38" borderId="10" xfId="0" applyNumberFormat="1" applyFont="1" applyFill="1" applyBorder="1" applyAlignment="1">
      <alignment/>
    </xf>
    <xf numFmtId="0" fontId="0" fillId="0" borderId="0" xfId="54" applyAlignment="1">
      <alignment horizontal="left"/>
      <protection/>
    </xf>
    <xf numFmtId="49" fontId="0" fillId="0" borderId="0" xfId="54" applyNumberForma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0" fillId="0" borderId="0" xfId="54" applyBorder="1" applyAlignment="1">
      <alignment horizontal="center"/>
      <protection/>
    </xf>
    <xf numFmtId="49" fontId="0" fillId="0" borderId="0" xfId="54" applyNumberFormat="1" applyBorder="1">
      <alignment/>
      <protection/>
    </xf>
    <xf numFmtId="0" fontId="0" fillId="0" borderId="0" xfId="54" applyNumberFormat="1" applyAlignment="1">
      <alignment horizontal="center"/>
      <protection/>
    </xf>
    <xf numFmtId="2" fontId="20" fillId="36" borderId="10" xfId="0" applyNumberFormat="1" applyFont="1" applyFill="1" applyBorder="1" applyAlignment="1">
      <alignment/>
    </xf>
    <xf numFmtId="49" fontId="0" fillId="0" borderId="0" xfId="54" applyNumberFormat="1" applyFont="1">
      <alignment/>
      <protection/>
    </xf>
    <xf numFmtId="0" fontId="0" fillId="0" borderId="0" xfId="54" applyFont="1" applyAlignment="1">
      <alignment horizontal="left"/>
      <protection/>
    </xf>
    <xf numFmtId="0" fontId="0" fillId="0" borderId="0" xfId="54" applyBorder="1">
      <alignment/>
      <protection/>
    </xf>
    <xf numFmtId="0" fontId="21" fillId="0" borderId="0" xfId="54" applyFont="1">
      <alignment/>
      <protection/>
    </xf>
    <xf numFmtId="0" fontId="0" fillId="0" borderId="0" xfId="54" applyFont="1">
      <alignment/>
      <protection/>
    </xf>
    <xf numFmtId="49" fontId="0" fillId="0" borderId="0" xfId="54" applyNumberFormat="1" applyAlignment="1">
      <alignment horizontal="center"/>
      <protection/>
    </xf>
    <xf numFmtId="0" fontId="21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2" fontId="18" fillId="39" borderId="0" xfId="0" applyNumberFormat="1" applyFont="1" applyFill="1" applyBorder="1" applyAlignment="1">
      <alignment/>
    </xf>
    <xf numFmtId="0" fontId="18" fillId="39" borderId="0" xfId="0" applyNumberFormat="1" applyFont="1" applyFill="1" applyBorder="1" applyAlignment="1">
      <alignment/>
    </xf>
    <xf numFmtId="49" fontId="19" fillId="39" borderId="0" xfId="0" applyNumberFormat="1" applyFont="1" applyFill="1" applyBorder="1" applyAlignment="1">
      <alignment/>
    </xf>
    <xf numFmtId="20" fontId="19" fillId="39" borderId="0" xfId="0" applyNumberFormat="1" applyFont="1" applyFill="1" applyBorder="1" applyAlignment="1">
      <alignment/>
    </xf>
    <xf numFmtId="2" fontId="19" fillId="39" borderId="0" xfId="0" applyNumberFormat="1" applyFont="1" applyFill="1" applyBorder="1" applyAlignment="1">
      <alignment/>
    </xf>
    <xf numFmtId="49" fontId="19" fillId="34" borderId="10" xfId="0" applyNumberFormat="1" applyFont="1" applyFill="1" applyBorder="1" applyAlignment="1">
      <alignment/>
    </xf>
    <xf numFmtId="20" fontId="19" fillId="35" borderId="10" xfId="0" applyNumberFormat="1" applyFont="1" applyFill="1" applyBorder="1" applyAlignment="1">
      <alignment/>
    </xf>
    <xf numFmtId="21" fontId="19" fillId="35" borderId="10" xfId="0" applyNumberFormat="1" applyFont="1" applyFill="1" applyBorder="1" applyAlignment="1">
      <alignment/>
    </xf>
    <xf numFmtId="2" fontId="18" fillId="40" borderId="10" xfId="0" applyNumberFormat="1" applyFont="1" applyFill="1" applyBorder="1" applyAlignment="1">
      <alignment/>
    </xf>
    <xf numFmtId="0" fontId="18" fillId="40" borderId="10" xfId="0" applyNumberFormat="1" applyFont="1" applyFill="1" applyBorder="1" applyAlignment="1">
      <alignment/>
    </xf>
    <xf numFmtId="49" fontId="19" fillId="40" borderId="10" xfId="0" applyNumberFormat="1" applyFont="1" applyFill="1" applyBorder="1" applyAlignment="1">
      <alignment/>
    </xf>
    <xf numFmtId="164" fontId="19" fillId="40" borderId="10" xfId="0" applyNumberFormat="1" applyFont="1" applyFill="1" applyBorder="1" applyAlignment="1">
      <alignment/>
    </xf>
    <xf numFmtId="2" fontId="19" fillId="40" borderId="10" xfId="0" applyNumberFormat="1" applyFont="1" applyFill="1" applyBorder="1" applyAlignment="1">
      <alignment/>
    </xf>
    <xf numFmtId="21" fontId="19" fillId="40" borderId="10" xfId="0" applyNumberFormat="1" applyFont="1" applyFill="1" applyBorder="1" applyAlignment="1">
      <alignment/>
    </xf>
    <xf numFmtId="0" fontId="22" fillId="0" borderId="10" xfId="0" applyNumberFormat="1" applyFont="1" applyBorder="1" applyAlignment="1">
      <alignment/>
    </xf>
    <xf numFmtId="49" fontId="20" fillId="34" borderId="10" xfId="0" applyNumberFormat="1" applyFont="1" applyFill="1" applyBorder="1" applyAlignment="1">
      <alignment/>
    </xf>
    <xf numFmtId="164" fontId="19" fillId="0" borderId="10" xfId="0" applyNumberFormat="1" applyFont="1" applyBorder="1" applyAlignment="1">
      <alignment/>
    </xf>
    <xf numFmtId="164" fontId="20" fillId="0" borderId="10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untenprogramma%20muggenronde%20versie%205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dstrijdschema"/>
      <sheetName val="totalen bruto"/>
      <sheetName val="totalen netto"/>
      <sheetName val="klassement"/>
      <sheetName val="ploegenklassement"/>
      <sheetName val="individuele total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30"/>
  <sheetViews>
    <sheetView tabSelected="1" zoomScalePageLayoutView="0" workbookViewId="0" topLeftCell="A75">
      <selection activeCell="K89" sqref="K89"/>
    </sheetView>
  </sheetViews>
  <sheetFormatPr defaultColWidth="9.140625" defaultRowHeight="15"/>
  <cols>
    <col min="1" max="1" width="20.28125" style="0" bestFit="1" customWidth="1"/>
    <col min="2" max="2" width="31.421875" style="0" bestFit="1" customWidth="1"/>
    <col min="3" max="3" width="33.421875" style="0" bestFit="1" customWidth="1"/>
    <col min="4" max="4" width="8.00390625" style="0" bestFit="1" customWidth="1"/>
    <col min="7" max="7" width="11.140625" style="0" bestFit="1" customWidth="1"/>
    <col min="8" max="8" width="8.140625" style="0" bestFit="1" customWidth="1"/>
    <col min="9" max="9" width="11.140625" style="0" bestFit="1" customWidth="1"/>
    <col min="10" max="10" width="8.140625" style="0" bestFit="1" customWidth="1"/>
    <col min="11" max="11" width="11.140625" style="0" bestFit="1" customWidth="1"/>
    <col min="12" max="12" width="8.140625" style="0" bestFit="1" customWidth="1"/>
    <col min="13" max="13" width="11.140625" style="0" bestFit="1" customWidth="1"/>
    <col min="14" max="14" width="8.140625" style="0" bestFit="1" customWidth="1"/>
    <col min="15" max="15" width="10.28125" style="0" bestFit="1" customWidth="1"/>
    <col min="16" max="16" width="8.140625" style="0" bestFit="1" customWidth="1"/>
    <col min="17" max="17" width="11.140625" style="0" bestFit="1" customWidth="1"/>
    <col min="18" max="18" width="8.140625" style="0" bestFit="1" customWidth="1"/>
    <col min="19" max="19" width="11.140625" style="0" bestFit="1" customWidth="1"/>
    <col min="20" max="20" width="8.140625" style="0" bestFit="1" customWidth="1"/>
    <col min="21" max="21" width="11.140625" style="0" bestFit="1" customWidth="1"/>
    <col min="22" max="22" width="8.140625" style="0" bestFit="1" customWidth="1"/>
    <col min="23" max="23" width="10.57421875" style="0" bestFit="1" customWidth="1"/>
    <col min="24" max="24" width="8.140625" style="0" bestFit="1" customWidth="1"/>
    <col min="25" max="25" width="11.421875" style="0" bestFit="1" customWidth="1"/>
    <col min="26" max="26" width="8.140625" style="0" bestFit="1" customWidth="1"/>
    <col min="27" max="27" width="11.7109375" style="0" bestFit="1" customWidth="1"/>
    <col min="28" max="28" width="8.140625" style="0" bestFit="1" customWidth="1"/>
    <col min="29" max="29" width="12.57421875" style="0" bestFit="1" customWidth="1"/>
    <col min="30" max="30" width="8.140625" style="0" bestFit="1" customWidth="1"/>
    <col min="31" max="31" width="12.57421875" style="0" bestFit="1" customWidth="1"/>
    <col min="32" max="32" width="8.140625" style="0" bestFit="1" customWidth="1"/>
    <col min="33" max="33" width="12.57421875" style="0" bestFit="1" customWidth="1"/>
    <col min="34" max="34" width="8.140625" style="0" bestFit="1" customWidth="1"/>
    <col min="35" max="35" width="12.57421875" style="0" bestFit="1" customWidth="1"/>
    <col min="36" max="36" width="8.140625" style="0" bestFit="1" customWidth="1"/>
    <col min="37" max="37" width="12.57421875" style="0" bestFit="1" customWidth="1"/>
    <col min="38" max="38" width="8.140625" style="0" bestFit="1" customWidth="1"/>
    <col min="39" max="39" width="12.57421875" style="0" bestFit="1" customWidth="1"/>
    <col min="40" max="40" width="8.140625" style="0" bestFit="1" customWidth="1"/>
    <col min="41" max="41" width="12.57421875" style="0" bestFit="1" customWidth="1"/>
    <col min="42" max="42" width="8.140625" style="0" bestFit="1" customWidth="1"/>
    <col min="43" max="43" width="12.28125" style="0" bestFit="1" customWidth="1"/>
    <col min="44" max="44" width="8.140625" style="0" bestFit="1" customWidth="1"/>
    <col min="45" max="45" width="12.28125" style="0" bestFit="1" customWidth="1"/>
    <col min="46" max="46" width="8.140625" style="0" bestFit="1" customWidth="1"/>
    <col min="47" max="47" width="13.28125" style="0" bestFit="1" customWidth="1"/>
    <col min="48" max="48" width="8.140625" style="0" bestFit="1" customWidth="1"/>
    <col min="49" max="49" width="9.00390625" style="0" bestFit="1" customWidth="1"/>
    <col min="50" max="50" width="14.421875" style="0" bestFit="1" customWidth="1"/>
    <col min="51" max="51" width="13.140625" style="0" bestFit="1" customWidth="1"/>
  </cols>
  <sheetData>
    <row r="1" spans="1:50" ht="15">
      <c r="A1" s="2" t="s">
        <v>0</v>
      </c>
      <c r="B1" s="3" t="s">
        <v>1</v>
      </c>
      <c r="C1" s="4" t="s">
        <v>2</v>
      </c>
      <c r="D1" s="3" t="s">
        <v>3</v>
      </c>
      <c r="E1" s="5" t="s">
        <v>4</v>
      </c>
      <c r="F1" s="3" t="s">
        <v>5</v>
      </c>
      <c r="G1" s="6" t="s">
        <v>6</v>
      </c>
      <c r="H1" s="7" t="s">
        <v>7</v>
      </c>
      <c r="I1" s="8" t="s">
        <v>8</v>
      </c>
      <c r="J1" s="7" t="s">
        <v>7</v>
      </c>
      <c r="K1" s="8" t="s">
        <v>9</v>
      </c>
      <c r="L1" s="7" t="s">
        <v>7</v>
      </c>
      <c r="M1" s="8" t="s">
        <v>10</v>
      </c>
      <c r="N1" s="7" t="s">
        <v>7</v>
      </c>
      <c r="O1" s="2" t="s">
        <v>11</v>
      </c>
      <c r="P1" s="7" t="s">
        <v>7</v>
      </c>
      <c r="Q1" s="8" t="s">
        <v>12</v>
      </c>
      <c r="R1" s="7" t="s">
        <v>7</v>
      </c>
      <c r="S1" s="8" t="s">
        <v>13</v>
      </c>
      <c r="T1" s="7" t="s">
        <v>7</v>
      </c>
      <c r="U1" s="8" t="s">
        <v>14</v>
      </c>
      <c r="V1" s="7" t="s">
        <v>7</v>
      </c>
      <c r="W1" s="8" t="s">
        <v>15</v>
      </c>
      <c r="X1" s="7" t="s">
        <v>7</v>
      </c>
      <c r="Y1" s="8" t="s">
        <v>16</v>
      </c>
      <c r="Z1" s="7" t="s">
        <v>7</v>
      </c>
      <c r="AA1" s="8" t="s">
        <v>17</v>
      </c>
      <c r="AB1" s="7" t="s">
        <v>7</v>
      </c>
      <c r="AC1" s="8" t="s">
        <v>18</v>
      </c>
      <c r="AD1" s="7" t="s">
        <v>7</v>
      </c>
      <c r="AE1" s="8" t="s">
        <v>19</v>
      </c>
      <c r="AF1" s="7" t="s">
        <v>7</v>
      </c>
      <c r="AG1" s="8" t="s">
        <v>20</v>
      </c>
      <c r="AH1" s="7" t="s">
        <v>7</v>
      </c>
      <c r="AI1" s="8" t="s">
        <v>21</v>
      </c>
      <c r="AJ1" s="7" t="s">
        <v>7</v>
      </c>
      <c r="AK1" s="8" t="s">
        <v>22</v>
      </c>
      <c r="AL1" s="7" t="s">
        <v>7</v>
      </c>
      <c r="AM1" s="8" t="s">
        <v>23</v>
      </c>
      <c r="AN1" s="7" t="s">
        <v>7</v>
      </c>
      <c r="AO1" s="8" t="s">
        <v>24</v>
      </c>
      <c r="AP1" s="7" t="s">
        <v>7</v>
      </c>
      <c r="AQ1" s="8" t="s">
        <v>25</v>
      </c>
      <c r="AR1" s="7" t="s">
        <v>7</v>
      </c>
      <c r="AS1" s="8" t="s">
        <v>26</v>
      </c>
      <c r="AT1" s="7" t="s">
        <v>7</v>
      </c>
      <c r="AU1" s="8" t="s">
        <v>27</v>
      </c>
      <c r="AV1" s="7" t="s">
        <v>7</v>
      </c>
      <c r="AW1" s="9" t="s">
        <v>28</v>
      </c>
      <c r="AX1" s="2" t="s">
        <v>29</v>
      </c>
    </row>
    <row r="2" spans="1:50" ht="15">
      <c r="A2" s="10" t="s">
        <v>30</v>
      </c>
      <c r="B2" s="11" t="s">
        <v>31</v>
      </c>
      <c r="C2" s="4" t="s">
        <v>32</v>
      </c>
      <c r="D2" s="12">
        <v>14</v>
      </c>
      <c r="E2" s="13" t="s">
        <v>33</v>
      </c>
      <c r="F2" s="3">
        <v>1</v>
      </c>
      <c r="G2" s="14">
        <v>0.0019333333333333331</v>
      </c>
      <c r="H2" s="15">
        <v>10</v>
      </c>
      <c r="I2" s="14">
        <v>0.00032557870370370374</v>
      </c>
      <c r="J2" s="15">
        <v>10</v>
      </c>
      <c r="K2" s="14">
        <v>0.0014421296296296298</v>
      </c>
      <c r="L2" s="15">
        <v>4</v>
      </c>
      <c r="M2" s="14">
        <v>0.00063125</v>
      </c>
      <c r="N2" s="15">
        <v>9</v>
      </c>
      <c r="O2" s="14">
        <f>G2+I2+K2+M2</f>
        <v>0.004332291666666667</v>
      </c>
      <c r="P2" s="15">
        <v>0</v>
      </c>
      <c r="Q2" s="14">
        <v>0.00038877314814814824</v>
      </c>
      <c r="R2" s="15">
        <v>9</v>
      </c>
      <c r="S2" s="14">
        <v>0.0007300925925925925</v>
      </c>
      <c r="T2" s="15">
        <v>4</v>
      </c>
      <c r="U2" s="14">
        <v>0.00035115740740740745</v>
      </c>
      <c r="V2" s="15">
        <v>4</v>
      </c>
      <c r="W2" s="14">
        <v>0.0014327546296296295</v>
      </c>
      <c r="X2" s="15">
        <v>4</v>
      </c>
      <c r="Y2" s="14">
        <v>0.000529861111111111</v>
      </c>
      <c r="Z2" s="15">
        <v>3</v>
      </c>
      <c r="AA2" s="14">
        <v>0.00032673611111111114</v>
      </c>
      <c r="AB2" s="15">
        <v>9</v>
      </c>
      <c r="AC2" s="14">
        <v>0.0009509259259259259</v>
      </c>
      <c r="AD2" s="15">
        <v>4</v>
      </c>
      <c r="AE2" s="14">
        <v>0.0005511574074074074</v>
      </c>
      <c r="AF2" s="15">
        <v>6</v>
      </c>
      <c r="AG2" s="14">
        <v>0.0009491898148148149</v>
      </c>
      <c r="AH2" s="15">
        <v>3</v>
      </c>
      <c r="AI2" s="14">
        <v>0.0019738425925925926</v>
      </c>
      <c r="AJ2" s="15">
        <v>9</v>
      </c>
      <c r="AK2" s="14">
        <v>0</v>
      </c>
      <c r="AL2" s="15">
        <v>9</v>
      </c>
      <c r="AM2" s="14">
        <v>0</v>
      </c>
      <c r="AN2" s="15">
        <v>0</v>
      </c>
      <c r="AO2" s="14">
        <v>0</v>
      </c>
      <c r="AP2" s="15">
        <v>0</v>
      </c>
      <c r="AQ2" s="14">
        <v>0</v>
      </c>
      <c r="AR2" s="15">
        <v>0</v>
      </c>
      <c r="AS2" s="14">
        <v>0</v>
      </c>
      <c r="AT2" s="15">
        <v>0</v>
      </c>
      <c r="AU2" s="14">
        <v>0</v>
      </c>
      <c r="AV2" s="15">
        <v>0</v>
      </c>
      <c r="AW2" s="14">
        <f>O2+Q2+S2+U2+Y2+AA2+AC2+AE2+AG2+AK2+AM2+AO2+AQ2+AS2+AU2</f>
        <v>0.009110185185185186</v>
      </c>
      <c r="AX2" s="16">
        <f>H2+J2+L2+N2+P2+R2+T2+V2+X2+Z2+AB2+AD2+AF2+AH2+AJ2+AL2+AN2+AP2+AR2+AT2+AV2</f>
        <v>97</v>
      </c>
    </row>
    <row r="3" spans="1:50" ht="15">
      <c r="A3" s="17" t="s">
        <v>34</v>
      </c>
      <c r="B3" s="11" t="str">
        <f>B2</f>
        <v>Corrine den Breeijen</v>
      </c>
      <c r="C3" s="4" t="str">
        <f>C2</f>
        <v>Den Breeijen</v>
      </c>
      <c r="D3" s="12">
        <v>13</v>
      </c>
      <c r="E3" s="13" t="s">
        <v>35</v>
      </c>
      <c r="F3" s="3">
        <v>2</v>
      </c>
      <c r="G3" s="14">
        <v>0.002028125</v>
      </c>
      <c r="H3" s="15">
        <v>8</v>
      </c>
      <c r="I3" s="14">
        <v>0.0003578703703703704</v>
      </c>
      <c r="J3" s="15">
        <v>4</v>
      </c>
      <c r="K3" s="14">
        <v>0.0012685185185185184</v>
      </c>
      <c r="L3" s="15">
        <v>6</v>
      </c>
      <c r="M3" s="14">
        <v>0.0006628472222222222</v>
      </c>
      <c r="N3" s="15">
        <v>4</v>
      </c>
      <c r="O3" s="14">
        <f>G3+I3+K3+M3</f>
        <v>0.00431736111111111</v>
      </c>
      <c r="P3" s="15">
        <v>0</v>
      </c>
      <c r="Q3" s="14">
        <v>0.0004056712962962963</v>
      </c>
      <c r="R3" s="15">
        <v>7</v>
      </c>
      <c r="S3" s="14">
        <v>0.0006535879629629629</v>
      </c>
      <c r="T3" s="15">
        <v>9</v>
      </c>
      <c r="U3" s="14">
        <v>0.00036250000000000003</v>
      </c>
      <c r="V3" s="15">
        <v>3</v>
      </c>
      <c r="W3" s="14">
        <v>0.0011498842592592591</v>
      </c>
      <c r="X3" s="15">
        <v>8</v>
      </c>
      <c r="Y3" s="14">
        <v>0.0004949074074074073</v>
      </c>
      <c r="Z3" s="15">
        <v>7</v>
      </c>
      <c r="AA3" s="14">
        <v>0.0003549768518518518</v>
      </c>
      <c r="AB3" s="15">
        <v>2</v>
      </c>
      <c r="AC3" s="14">
        <v>0.0009318287037037038</v>
      </c>
      <c r="AD3" s="15">
        <v>8</v>
      </c>
      <c r="AE3" s="14">
        <v>0.000581712962962963</v>
      </c>
      <c r="AF3" s="15">
        <v>5</v>
      </c>
      <c r="AG3" s="14">
        <v>0.0007978009259259259</v>
      </c>
      <c r="AH3" s="15">
        <v>6</v>
      </c>
      <c r="AI3" s="14">
        <v>0.0019717592592592595</v>
      </c>
      <c r="AJ3" s="15">
        <v>7</v>
      </c>
      <c r="AK3" s="14">
        <v>0</v>
      </c>
      <c r="AL3" s="15">
        <v>7</v>
      </c>
      <c r="AM3" s="14">
        <v>0</v>
      </c>
      <c r="AN3" s="15">
        <v>0</v>
      </c>
      <c r="AO3" s="14">
        <v>0</v>
      </c>
      <c r="AP3" s="15">
        <v>0</v>
      </c>
      <c r="AQ3" s="14">
        <v>0</v>
      </c>
      <c r="AR3" s="15">
        <v>0</v>
      </c>
      <c r="AS3" s="14">
        <v>0</v>
      </c>
      <c r="AT3" s="15">
        <v>0</v>
      </c>
      <c r="AU3" s="14">
        <v>0</v>
      </c>
      <c r="AV3" s="15">
        <v>0</v>
      </c>
      <c r="AW3" s="14">
        <f>O3+Q3+S3+U3+Y3+AA3+AC3+AE3+AG3+AK3+AM3+AO3+AQ3+AS3+AU3</f>
        <v>0.008900347222222221</v>
      </c>
      <c r="AX3" s="16">
        <f>H3+J3+L3+N3+P3+R3+T3+V3+X3+Z3+AB3+AD3+AF3+AH3+AJ3+AL3+AN3+AP3+AR3+AT3+AV3</f>
        <v>91</v>
      </c>
    </row>
    <row r="4" spans="1:50" ht="15">
      <c r="A4" s="17" t="s">
        <v>36</v>
      </c>
      <c r="B4" s="11" t="str">
        <f>B3</f>
        <v>Corrine den Breeijen</v>
      </c>
      <c r="C4" s="4" t="str">
        <f>C3</f>
        <v>Den Breeijen</v>
      </c>
      <c r="D4" s="12">
        <v>13</v>
      </c>
      <c r="E4" s="13" t="s">
        <v>37</v>
      </c>
      <c r="F4" s="3">
        <v>3</v>
      </c>
      <c r="G4" s="14">
        <v>0.0020246527777777776</v>
      </c>
      <c r="H4" s="15">
        <v>10</v>
      </c>
      <c r="I4" s="14">
        <v>0.00031574074074074073</v>
      </c>
      <c r="J4" s="15">
        <v>10</v>
      </c>
      <c r="K4" s="14">
        <v>0.0011689814814814816</v>
      </c>
      <c r="L4" s="15">
        <v>10</v>
      </c>
      <c r="M4" s="14">
        <v>0.0006061342592592592</v>
      </c>
      <c r="N4" s="15">
        <v>10</v>
      </c>
      <c r="O4" s="14">
        <f>G4+I4+K4+M4</f>
        <v>0.004115509259259259</v>
      </c>
      <c r="P4" s="15">
        <v>0</v>
      </c>
      <c r="Q4" s="14">
        <v>0.0003621527777777777</v>
      </c>
      <c r="R4" s="15">
        <v>10</v>
      </c>
      <c r="S4" s="14">
        <v>0.0006277777777777778</v>
      </c>
      <c r="T4" s="15">
        <v>9</v>
      </c>
      <c r="U4" s="14">
        <v>0.0003291666666666667</v>
      </c>
      <c r="V4" s="15">
        <v>10</v>
      </c>
      <c r="W4" s="14">
        <v>0.0011253472222222222</v>
      </c>
      <c r="X4" s="15">
        <v>9</v>
      </c>
      <c r="Y4" s="14">
        <v>0.0004479166666666667</v>
      </c>
      <c r="Z4" s="15">
        <v>10</v>
      </c>
      <c r="AA4" s="14">
        <v>0.0003269675925925926</v>
      </c>
      <c r="AB4" s="15">
        <v>10</v>
      </c>
      <c r="AC4" s="14">
        <v>0.0008216435185185185</v>
      </c>
      <c r="AD4" s="15">
        <v>10</v>
      </c>
      <c r="AE4" s="14">
        <v>0.0004951388888888888</v>
      </c>
      <c r="AF4" s="15">
        <v>10</v>
      </c>
      <c r="AG4" s="14">
        <v>0.0007076388888888888</v>
      </c>
      <c r="AH4" s="15">
        <v>10</v>
      </c>
      <c r="AI4" s="14">
        <v>0.0019146990740740739</v>
      </c>
      <c r="AJ4" s="15">
        <v>10</v>
      </c>
      <c r="AK4" s="14">
        <v>0</v>
      </c>
      <c r="AL4" s="15">
        <v>10</v>
      </c>
      <c r="AM4" s="14">
        <v>0</v>
      </c>
      <c r="AN4" s="15">
        <v>0</v>
      </c>
      <c r="AO4" s="14">
        <v>0</v>
      </c>
      <c r="AP4" s="15">
        <v>0</v>
      </c>
      <c r="AQ4" s="14">
        <v>0</v>
      </c>
      <c r="AR4" s="15">
        <v>0</v>
      </c>
      <c r="AS4" s="14">
        <v>0</v>
      </c>
      <c r="AT4" s="15">
        <v>0</v>
      </c>
      <c r="AU4" s="14">
        <v>0</v>
      </c>
      <c r="AV4" s="15">
        <v>0</v>
      </c>
      <c r="AW4" s="14">
        <f>O4+Q4+S4+U4+Y4+AA4+AC4+AE4+AG4+AK4+AM4+AO4+AQ4+AS4+AU4</f>
        <v>0.008233912037037036</v>
      </c>
      <c r="AX4" s="16">
        <f>H4+J4+L4+N4+P4+R4+T4+V4+X4+Z4+AB4+AD4+AF4+AH4+AJ4+AL4+AN4+AP4+AR4+AT4+AV4</f>
        <v>148</v>
      </c>
    </row>
    <row r="5" spans="1:50" ht="15">
      <c r="A5" s="10" t="s">
        <v>38</v>
      </c>
      <c r="B5" s="11" t="str">
        <f>B4</f>
        <v>Corrine den Breeijen</v>
      </c>
      <c r="C5" s="4" t="str">
        <f>C4</f>
        <v>Den Breeijen</v>
      </c>
      <c r="D5" s="12">
        <v>11</v>
      </c>
      <c r="E5" s="13" t="s">
        <v>37</v>
      </c>
      <c r="F5" s="3">
        <v>4</v>
      </c>
      <c r="G5" s="14">
        <v>0.002449537037037037</v>
      </c>
      <c r="H5" s="15">
        <v>6</v>
      </c>
      <c r="I5" s="14">
        <v>0.0003673611111111111</v>
      </c>
      <c r="J5" s="15">
        <v>8</v>
      </c>
      <c r="K5" s="14">
        <v>0.0011895833333333335</v>
      </c>
      <c r="L5" s="15">
        <v>9</v>
      </c>
      <c r="M5" s="14">
        <v>0.0007070601851851851</v>
      </c>
      <c r="N5" s="15">
        <v>7</v>
      </c>
      <c r="O5" s="14">
        <f>G5+I5+K5+M5</f>
        <v>0.004713541666666666</v>
      </c>
      <c r="P5" s="15">
        <v>0</v>
      </c>
      <c r="Q5" s="14">
        <v>0.00041053240740740736</v>
      </c>
      <c r="R5" s="15">
        <v>9</v>
      </c>
      <c r="S5" s="14">
        <v>0.0006000000000000001</v>
      </c>
      <c r="T5" s="15">
        <v>10</v>
      </c>
      <c r="U5" s="14">
        <v>0.00035324074074074077</v>
      </c>
      <c r="V5" s="15">
        <v>7</v>
      </c>
      <c r="W5" s="14">
        <v>0.0010837962962962962</v>
      </c>
      <c r="X5" s="15">
        <v>10</v>
      </c>
      <c r="Y5" s="14">
        <v>0.00048414351851851846</v>
      </c>
      <c r="Z5" s="15">
        <v>9</v>
      </c>
      <c r="AA5" s="14">
        <v>0.0003736111111111112</v>
      </c>
      <c r="AB5" s="15">
        <v>7</v>
      </c>
      <c r="AC5" s="14">
        <v>0.000874074074074074</v>
      </c>
      <c r="AD5" s="15">
        <v>9</v>
      </c>
      <c r="AE5" s="14">
        <v>0.0005569444444444444</v>
      </c>
      <c r="AF5" s="15">
        <v>8</v>
      </c>
      <c r="AG5" s="14">
        <v>0.000796412037037037</v>
      </c>
      <c r="AH5" s="15">
        <v>8</v>
      </c>
      <c r="AI5" s="14">
        <v>0.0022725694444444447</v>
      </c>
      <c r="AJ5" s="15">
        <v>7</v>
      </c>
      <c r="AK5" s="14">
        <v>0</v>
      </c>
      <c r="AL5" s="15">
        <v>8</v>
      </c>
      <c r="AM5" s="14">
        <v>0</v>
      </c>
      <c r="AN5" s="15">
        <v>0</v>
      </c>
      <c r="AO5" s="14">
        <v>0</v>
      </c>
      <c r="AP5" s="15">
        <v>0</v>
      </c>
      <c r="AQ5" s="14">
        <v>0</v>
      </c>
      <c r="AR5" s="15">
        <v>0</v>
      </c>
      <c r="AS5" s="14">
        <v>0</v>
      </c>
      <c r="AT5" s="15">
        <v>0</v>
      </c>
      <c r="AU5" s="14">
        <v>0</v>
      </c>
      <c r="AV5" s="15">
        <v>0</v>
      </c>
      <c r="AW5" s="14">
        <f>O5+Q5+S5+U5+Y5+AA5+AC5+AE5+AG5+AK5+AM5+AO5+AQ5+AS5+AU5</f>
        <v>0.009162499999999999</v>
      </c>
      <c r="AX5" s="16">
        <f>H5+J5+L5+N5+P5+R5+T5+V5+X5+Z5+AB5+AD5+AF5+AH5+AJ5+AL5+AN5+AP5+AR5+AT5+AV5</f>
        <v>122</v>
      </c>
    </row>
    <row r="6" spans="1:50" ht="15">
      <c r="A6" s="17" t="s">
        <v>39</v>
      </c>
      <c r="B6" s="11" t="str">
        <f>B5</f>
        <v>Corrine den Breeijen</v>
      </c>
      <c r="C6" s="4" t="str">
        <f>C5</f>
        <v>Den Breeijen</v>
      </c>
      <c r="D6" s="12">
        <v>9</v>
      </c>
      <c r="E6" s="13" t="s">
        <v>40</v>
      </c>
      <c r="F6" s="3">
        <v>5</v>
      </c>
      <c r="G6" s="14">
        <v>0.0026245370370370368</v>
      </c>
      <c r="H6" s="15">
        <v>7</v>
      </c>
      <c r="I6" s="14">
        <v>0.0004364583333333334</v>
      </c>
      <c r="J6" s="15">
        <v>7</v>
      </c>
      <c r="K6" s="14">
        <v>0.002201851851851852</v>
      </c>
      <c r="L6" s="15">
        <v>3</v>
      </c>
      <c r="M6" s="14">
        <v>0.0008246527777777778</v>
      </c>
      <c r="N6" s="15">
        <v>6</v>
      </c>
      <c r="O6" s="14">
        <f>G6+I6+K6+M6</f>
        <v>0.0060875</v>
      </c>
      <c r="P6" s="15">
        <v>0</v>
      </c>
      <c r="Q6" s="14">
        <v>0.0005120370370370371</v>
      </c>
      <c r="R6" s="15">
        <v>6</v>
      </c>
      <c r="S6" s="14">
        <v>0.0009271990740740741</v>
      </c>
      <c r="T6" s="15">
        <v>4</v>
      </c>
      <c r="U6" s="14">
        <v>0.0004320601851851851</v>
      </c>
      <c r="V6" s="15">
        <v>4</v>
      </c>
      <c r="W6" s="14">
        <v>0.0016105324074074075</v>
      </c>
      <c r="X6" s="15">
        <v>4</v>
      </c>
      <c r="Y6" s="14">
        <v>0.0005851851851851852</v>
      </c>
      <c r="Z6" s="15">
        <v>5</v>
      </c>
      <c r="AA6" s="14">
        <v>0.00041377314814814814</v>
      </c>
      <c r="AB6" s="15">
        <v>7</v>
      </c>
      <c r="AC6" s="14">
        <v>0.001235300925925926</v>
      </c>
      <c r="AD6" s="15">
        <v>4</v>
      </c>
      <c r="AE6" s="14">
        <v>0.0006790509259259259</v>
      </c>
      <c r="AF6" s="15">
        <v>4</v>
      </c>
      <c r="AG6" s="14">
        <v>0.0009753472222222222</v>
      </c>
      <c r="AH6" s="15">
        <v>5</v>
      </c>
      <c r="AI6" s="14">
        <v>0.0025395833333333334</v>
      </c>
      <c r="AJ6" s="15">
        <v>6</v>
      </c>
      <c r="AK6" s="14">
        <v>0</v>
      </c>
      <c r="AL6" s="15">
        <v>3</v>
      </c>
      <c r="AM6" s="14">
        <v>0</v>
      </c>
      <c r="AN6" s="15">
        <v>0</v>
      </c>
      <c r="AO6" s="14">
        <v>0</v>
      </c>
      <c r="AP6" s="15">
        <v>0</v>
      </c>
      <c r="AQ6" s="14">
        <v>0</v>
      </c>
      <c r="AR6" s="15">
        <v>0</v>
      </c>
      <c r="AS6" s="14">
        <v>0</v>
      </c>
      <c r="AT6" s="15">
        <v>0</v>
      </c>
      <c r="AU6" s="14">
        <v>0</v>
      </c>
      <c r="AV6" s="15">
        <v>0</v>
      </c>
      <c r="AW6" s="14">
        <f>O6+Q6+S6+U6+Y6+AA6+AC6+AE6+AG6+AK6+AM6+AO6+AQ6+AS6+AU6</f>
        <v>0.011847453703703706</v>
      </c>
      <c r="AX6" s="16">
        <f>H6+J6+L6+N6+P6+R6+T6+V6+X6+Z6+AB6+AD6+AF6+AH6+AJ6+AL6+AN6+AP6+AR6+AT6+AV6</f>
        <v>75</v>
      </c>
    </row>
    <row r="7" spans="1:50" ht="15">
      <c r="A7" s="17" t="s">
        <v>41</v>
      </c>
      <c r="B7" s="11" t="s">
        <v>42</v>
      </c>
      <c r="C7" s="4" t="s">
        <v>43</v>
      </c>
      <c r="D7" s="12">
        <v>14</v>
      </c>
      <c r="E7" s="18" t="s">
        <v>33</v>
      </c>
      <c r="F7" s="3">
        <v>6</v>
      </c>
      <c r="G7" s="14">
        <v>0.0023703703703703703</v>
      </c>
      <c r="H7" s="15">
        <v>3</v>
      </c>
      <c r="I7" s="14">
        <v>0.0003851851851851852</v>
      </c>
      <c r="J7" s="15">
        <v>3</v>
      </c>
      <c r="K7" s="14">
        <v>0.0013590277777777778</v>
      </c>
      <c r="L7" s="15">
        <v>6</v>
      </c>
      <c r="M7" s="14">
        <v>0.0006850694444444444</v>
      </c>
      <c r="N7" s="15">
        <v>3</v>
      </c>
      <c r="O7" s="14">
        <f>G7+I7+K7+M7</f>
        <v>0.004799652777777778</v>
      </c>
      <c r="P7" s="15">
        <v>0</v>
      </c>
      <c r="Q7" s="14">
        <v>0.00042118055555555555</v>
      </c>
      <c r="R7" s="15">
        <v>4</v>
      </c>
      <c r="S7" s="14">
        <v>0.0006739583333333333</v>
      </c>
      <c r="T7" s="15">
        <v>8</v>
      </c>
      <c r="U7" s="14">
        <v>0.00033414351851851856</v>
      </c>
      <c r="V7" s="15">
        <v>7</v>
      </c>
      <c r="W7" s="14">
        <v>0.0011809027777777777</v>
      </c>
      <c r="X7" s="15">
        <v>7</v>
      </c>
      <c r="Y7" s="14">
        <v>0.00047141203703703706</v>
      </c>
      <c r="Z7" s="15">
        <v>9</v>
      </c>
      <c r="AA7" s="14">
        <v>0.00035324074074074077</v>
      </c>
      <c r="AB7" s="15">
        <v>5</v>
      </c>
      <c r="AC7" s="14">
        <v>0.0008780092592592593</v>
      </c>
      <c r="AD7" s="15">
        <v>9</v>
      </c>
      <c r="AE7" s="14">
        <v>0.0005462962962962964</v>
      </c>
      <c r="AF7" s="15">
        <v>7</v>
      </c>
      <c r="AG7" s="14">
        <v>0.0007922453703703703</v>
      </c>
      <c r="AH7" s="15">
        <v>6</v>
      </c>
      <c r="AI7" s="14">
        <v>0.002242708333333333</v>
      </c>
      <c r="AJ7" s="15">
        <v>3</v>
      </c>
      <c r="AK7" s="14">
        <v>0</v>
      </c>
      <c r="AL7" s="15">
        <v>3</v>
      </c>
      <c r="AM7" s="14">
        <v>0</v>
      </c>
      <c r="AN7" s="15">
        <v>0</v>
      </c>
      <c r="AO7" s="14">
        <v>0</v>
      </c>
      <c r="AP7" s="15">
        <v>0</v>
      </c>
      <c r="AQ7" s="14">
        <v>0</v>
      </c>
      <c r="AR7" s="15">
        <v>0</v>
      </c>
      <c r="AS7" s="14">
        <v>0</v>
      </c>
      <c r="AT7" s="15">
        <v>0</v>
      </c>
      <c r="AU7" s="14">
        <v>0</v>
      </c>
      <c r="AV7" s="15">
        <v>0</v>
      </c>
      <c r="AW7" s="14">
        <f>O7+Q7+S7+U7+Y7+AA7+AC7+AE7+AG7+AK7+AM7+AO7+AQ7+AS7+AU7</f>
        <v>0.009270138888888889</v>
      </c>
      <c r="AX7" s="16">
        <f>H7+J7+L7+N7+P7+R7+T7+V7+X7+Z7+AB7+AD7+AF7+AH7+AJ7+AL7+AN7+AP7+AR7+AT7+AV7</f>
        <v>83</v>
      </c>
    </row>
    <row r="8" spans="1:50" ht="15">
      <c r="A8" s="17" t="s">
        <v>44</v>
      </c>
      <c r="B8" s="11" t="str">
        <f>B7</f>
        <v>Deidre Kropman/Ilse Modder</v>
      </c>
      <c r="C8" s="4" t="str">
        <f>C7</f>
        <v>Rabo bank</v>
      </c>
      <c r="D8" s="12">
        <v>14</v>
      </c>
      <c r="E8" s="18" t="s">
        <v>35</v>
      </c>
      <c r="F8" s="3">
        <v>7</v>
      </c>
      <c r="G8" s="14">
        <v>0.002112962962962963</v>
      </c>
      <c r="H8" s="15">
        <v>4</v>
      </c>
      <c r="I8" s="14">
        <v>0.0003528935185185185</v>
      </c>
      <c r="J8" s="15">
        <v>5</v>
      </c>
      <c r="K8" s="14">
        <v>0.0013842592592592593</v>
      </c>
      <c r="L8" s="15">
        <v>3</v>
      </c>
      <c r="M8" s="14">
        <v>0.0006471064814814815</v>
      </c>
      <c r="N8" s="15">
        <v>7</v>
      </c>
      <c r="O8" s="14">
        <f>G8+I8+K8+M8</f>
        <v>0.004497222222222222</v>
      </c>
      <c r="P8" s="15">
        <v>0</v>
      </c>
      <c r="Q8" s="14">
        <v>0.0004165509259259259</v>
      </c>
      <c r="R8" s="15">
        <v>4</v>
      </c>
      <c r="S8" s="14">
        <v>0.0007462962962962962</v>
      </c>
      <c r="T8" s="15">
        <v>3</v>
      </c>
      <c r="U8" s="14">
        <v>0.0003349537037037037</v>
      </c>
      <c r="V8" s="15">
        <v>6</v>
      </c>
      <c r="W8" s="14">
        <v>0.0013122685185185188</v>
      </c>
      <c r="X8" s="15">
        <v>4</v>
      </c>
      <c r="Y8" s="14">
        <v>0.0005171296296296296</v>
      </c>
      <c r="Z8" s="15">
        <v>4</v>
      </c>
      <c r="AA8" s="14">
        <v>0.00034131944444444444</v>
      </c>
      <c r="AB8" s="15">
        <v>4</v>
      </c>
      <c r="AC8" s="14">
        <v>0.0009604166666666667</v>
      </c>
      <c r="AD8" s="15">
        <v>5</v>
      </c>
      <c r="AE8" s="14">
        <v>0.000558912037037037</v>
      </c>
      <c r="AF8" s="15">
        <v>7</v>
      </c>
      <c r="AG8" s="14">
        <v>0.000812037037037037</v>
      </c>
      <c r="AH8" s="15">
        <v>5</v>
      </c>
      <c r="AI8" s="14">
        <v>0.0020590277777777777</v>
      </c>
      <c r="AJ8" s="15">
        <v>3</v>
      </c>
      <c r="AK8" s="14">
        <v>0</v>
      </c>
      <c r="AL8" s="15">
        <v>5</v>
      </c>
      <c r="AM8" s="14">
        <v>0</v>
      </c>
      <c r="AN8" s="15">
        <v>0</v>
      </c>
      <c r="AO8" s="14">
        <v>0</v>
      </c>
      <c r="AP8" s="15">
        <v>0</v>
      </c>
      <c r="AQ8" s="14">
        <v>0</v>
      </c>
      <c r="AR8" s="15">
        <v>0</v>
      </c>
      <c r="AS8" s="14">
        <v>0</v>
      </c>
      <c r="AT8" s="15">
        <v>0</v>
      </c>
      <c r="AU8" s="14">
        <v>0</v>
      </c>
      <c r="AV8" s="15">
        <v>0</v>
      </c>
      <c r="AW8" s="14">
        <f>O8+Q8+S8+U8+Y8+AA8+AC8+AE8+AG8+AK8+AM8+AO8+AQ8+AS8+AU8</f>
        <v>0.00918483796296296</v>
      </c>
      <c r="AX8" s="16">
        <f>H8+J8+L8+N8+P8+R8+T8+V8+X8+Z8+AB8+AD8+AF8+AH8+AJ8+AL8+AN8+AP8+AR8+AT8+AV8</f>
        <v>69</v>
      </c>
    </row>
    <row r="9" spans="1:50" ht="15">
      <c r="A9" s="17" t="s">
        <v>45</v>
      </c>
      <c r="B9" s="11" t="str">
        <f>B8</f>
        <v>Deidre Kropman/Ilse Modder</v>
      </c>
      <c r="C9" s="4" t="str">
        <f>C8</f>
        <v>Rabo bank</v>
      </c>
      <c r="D9" s="12">
        <v>13</v>
      </c>
      <c r="E9" s="18" t="s">
        <v>37</v>
      </c>
      <c r="F9" s="3">
        <v>8</v>
      </c>
      <c r="G9" s="14">
        <v>0.0022672453703703704</v>
      </c>
      <c r="H9" s="15">
        <v>8</v>
      </c>
      <c r="I9" s="14">
        <v>0.00037002314814814813</v>
      </c>
      <c r="J9" s="15">
        <v>7</v>
      </c>
      <c r="K9" s="14">
        <v>0.0013846064814814815</v>
      </c>
      <c r="L9" s="15">
        <v>6</v>
      </c>
      <c r="M9" s="14">
        <v>0.0006725694444444445</v>
      </c>
      <c r="N9" s="15">
        <v>9</v>
      </c>
      <c r="O9" s="14">
        <f>G9+I9+K9+M9</f>
        <v>0.004694444444444444</v>
      </c>
      <c r="P9" s="15">
        <v>0</v>
      </c>
      <c r="Q9" s="14">
        <v>0.0004274305555555556</v>
      </c>
      <c r="R9" s="15">
        <v>7</v>
      </c>
      <c r="S9" s="14">
        <v>0.0008050925925925926</v>
      </c>
      <c r="T9" s="15">
        <v>6</v>
      </c>
      <c r="U9" s="14">
        <v>0.0003725694444444444</v>
      </c>
      <c r="V9" s="15">
        <v>6</v>
      </c>
      <c r="W9" s="14">
        <v>0.0014888888888888888</v>
      </c>
      <c r="X9" s="15">
        <v>4</v>
      </c>
      <c r="Y9" s="14">
        <v>0.0005103009259259259</v>
      </c>
      <c r="Z9" s="15">
        <v>6</v>
      </c>
      <c r="AA9" s="14">
        <v>0.0003429398148148148</v>
      </c>
      <c r="AB9" s="15">
        <v>9</v>
      </c>
      <c r="AC9" s="14">
        <v>0.0010474537037037037</v>
      </c>
      <c r="AD9" s="15">
        <v>6</v>
      </c>
      <c r="AE9" s="14">
        <v>0.000589236111111111</v>
      </c>
      <c r="AF9" s="15">
        <v>7</v>
      </c>
      <c r="AG9" s="14">
        <v>0.0010203703703703705</v>
      </c>
      <c r="AH9" s="15">
        <v>5</v>
      </c>
      <c r="AI9" s="14">
        <v>0.002114351851851852</v>
      </c>
      <c r="AJ9" s="15">
        <v>8</v>
      </c>
      <c r="AK9" s="14">
        <v>0</v>
      </c>
      <c r="AL9" s="15">
        <v>7</v>
      </c>
      <c r="AM9" s="14">
        <v>0</v>
      </c>
      <c r="AN9" s="15">
        <v>0</v>
      </c>
      <c r="AO9" s="14">
        <v>0</v>
      </c>
      <c r="AP9" s="15">
        <v>0</v>
      </c>
      <c r="AQ9" s="14">
        <v>0</v>
      </c>
      <c r="AR9" s="15">
        <v>0</v>
      </c>
      <c r="AS9" s="14">
        <v>0</v>
      </c>
      <c r="AT9" s="15">
        <v>0</v>
      </c>
      <c r="AU9" s="14">
        <v>0</v>
      </c>
      <c r="AV9" s="15">
        <v>0</v>
      </c>
      <c r="AW9" s="14">
        <f>O9+Q9+S9+U9+Y9+AA9+AC9+AE9+AG9+AK9+AM9+AO9+AQ9+AS9+AU9</f>
        <v>0.009809837962962965</v>
      </c>
      <c r="AX9" s="16">
        <f>H9+J9+L9+N9+P9+R9+T9+V9+X9+Z9+AB9+AD9+AF9+AH9+AJ9+AL9+AN9+AP9+AR9+AT9+AV9</f>
        <v>101</v>
      </c>
    </row>
    <row r="10" spans="1:50" ht="15">
      <c r="A10" s="19" t="s">
        <v>46</v>
      </c>
      <c r="B10" s="11" t="str">
        <f>B9</f>
        <v>Deidre Kropman/Ilse Modder</v>
      </c>
      <c r="C10" s="4" t="str">
        <f>C9</f>
        <v>Rabo bank</v>
      </c>
      <c r="D10" s="20">
        <v>10</v>
      </c>
      <c r="E10" s="21" t="s">
        <v>40</v>
      </c>
      <c r="F10" s="3">
        <v>9</v>
      </c>
      <c r="G10" s="14">
        <v>0.0033554398148148146</v>
      </c>
      <c r="H10" s="15">
        <v>3</v>
      </c>
      <c r="I10" s="14">
        <v>0.00047569444444444444</v>
      </c>
      <c r="J10" s="15">
        <v>4</v>
      </c>
      <c r="K10" s="14">
        <v>0.0016069444444444445</v>
      </c>
      <c r="L10" s="15">
        <v>5</v>
      </c>
      <c r="M10" s="14">
        <v>0.0009275462962962962</v>
      </c>
      <c r="N10" s="15">
        <v>3</v>
      </c>
      <c r="O10" s="14">
        <f>G10+I10+K10+M10</f>
        <v>0.006365625</v>
      </c>
      <c r="P10" s="15">
        <v>0</v>
      </c>
      <c r="Q10" s="14">
        <v>0.0005606481481481481</v>
      </c>
      <c r="R10" s="15">
        <v>3</v>
      </c>
      <c r="S10" s="14">
        <v>0.0009310185185185185</v>
      </c>
      <c r="T10" s="15">
        <v>3</v>
      </c>
      <c r="U10" s="14">
        <v>0.0004289351851851852</v>
      </c>
      <c r="V10" s="15">
        <v>5</v>
      </c>
      <c r="W10" s="14">
        <v>0.0017386574074074075</v>
      </c>
      <c r="X10" s="15">
        <v>3</v>
      </c>
      <c r="Y10" s="14">
        <v>0.0006339120370370371</v>
      </c>
      <c r="Z10" s="15">
        <v>3</v>
      </c>
      <c r="AA10" s="14">
        <v>0.00047557870370370375</v>
      </c>
      <c r="AB10" s="15">
        <v>3</v>
      </c>
      <c r="AC10" s="14">
        <v>0.0012569444444444444</v>
      </c>
      <c r="AD10" s="15">
        <v>3</v>
      </c>
      <c r="AE10" s="14">
        <v>0.0008009259259259259</v>
      </c>
      <c r="AF10" s="15">
        <v>3</v>
      </c>
      <c r="AG10" s="14">
        <v>0.0011746527777777777</v>
      </c>
      <c r="AH10" s="15">
        <v>3</v>
      </c>
      <c r="AI10" s="14">
        <v>0.0030101851851851848</v>
      </c>
      <c r="AJ10" s="15">
        <v>3</v>
      </c>
      <c r="AK10" s="14">
        <v>0</v>
      </c>
      <c r="AL10" s="15">
        <v>3</v>
      </c>
      <c r="AM10" s="14">
        <v>0</v>
      </c>
      <c r="AN10" s="15">
        <v>0</v>
      </c>
      <c r="AO10" s="14">
        <v>0</v>
      </c>
      <c r="AP10" s="15">
        <v>0</v>
      </c>
      <c r="AQ10" s="14">
        <v>0</v>
      </c>
      <c r="AR10" s="15">
        <v>0</v>
      </c>
      <c r="AS10" s="14">
        <v>0</v>
      </c>
      <c r="AT10" s="15">
        <v>0</v>
      </c>
      <c r="AU10" s="14">
        <v>0</v>
      </c>
      <c r="AV10" s="15">
        <v>0</v>
      </c>
      <c r="AW10" s="14">
        <f>O10+Q10+S10+U10+Y10+AA10+AC10+AE10+AG10+AK10+AM10+AO10+AQ10+AS10+AU10</f>
        <v>0.012628240740740738</v>
      </c>
      <c r="AX10" s="16">
        <f>H10+J10+L10+N10+P10+R10+T10+V10+X10+Z10+AB10+AD10+AF10+AH10+AJ10+AL10+AN10+AP10+AR10+AT10+AV10</f>
        <v>50</v>
      </c>
    </row>
    <row r="11" spans="1:50" ht="15">
      <c r="A11" s="17" t="s">
        <v>47</v>
      </c>
      <c r="B11" s="11" t="str">
        <f>B10</f>
        <v>Deidre Kropman/Ilse Modder</v>
      </c>
      <c r="C11" s="4" t="str">
        <f>C10</f>
        <v>Rabo bank</v>
      </c>
      <c r="D11" s="12">
        <v>9</v>
      </c>
      <c r="E11" s="18" t="s">
        <v>40</v>
      </c>
      <c r="F11" s="3">
        <v>10</v>
      </c>
      <c r="G11" s="14">
        <v>0.002968287037037037</v>
      </c>
      <c r="H11" s="15">
        <v>4</v>
      </c>
      <c r="I11" s="14">
        <v>0.0005218750000000001</v>
      </c>
      <c r="J11" s="15">
        <v>3</v>
      </c>
      <c r="K11" s="14">
        <v>0.002126851851851852</v>
      </c>
      <c r="L11" s="15">
        <v>3</v>
      </c>
      <c r="M11" s="14">
        <v>0.0009035879629629629</v>
      </c>
      <c r="N11" s="15">
        <v>3</v>
      </c>
      <c r="O11" s="14">
        <f>G11+I11+K11+M11</f>
        <v>0.006520601851851852</v>
      </c>
      <c r="P11" s="15">
        <v>0</v>
      </c>
      <c r="Q11" s="14">
        <v>0.0005421296296296297</v>
      </c>
      <c r="R11" s="15">
        <v>3</v>
      </c>
      <c r="S11" s="14">
        <v>0.0010527777777777777</v>
      </c>
      <c r="T11" s="15">
        <v>3</v>
      </c>
      <c r="U11" s="14">
        <v>0.0004383101851851852</v>
      </c>
      <c r="V11" s="15">
        <v>3</v>
      </c>
      <c r="W11" s="14">
        <v>0.0016210648148148148</v>
      </c>
      <c r="X11" s="15">
        <v>3</v>
      </c>
      <c r="Y11" s="14">
        <v>0.0006777777777777779</v>
      </c>
      <c r="Z11" s="15">
        <v>3</v>
      </c>
      <c r="AA11" s="14">
        <v>0.00046215277777777775</v>
      </c>
      <c r="AB11" s="15">
        <v>4</v>
      </c>
      <c r="AC11" s="14">
        <v>0.0013951388888888887</v>
      </c>
      <c r="AD11" s="15">
        <v>3</v>
      </c>
      <c r="AE11" s="14">
        <v>0.0007630787037037037</v>
      </c>
      <c r="AF11" s="15">
        <v>3</v>
      </c>
      <c r="AG11" s="14">
        <v>0.0014296296296296297</v>
      </c>
      <c r="AH11" s="15">
        <v>3</v>
      </c>
      <c r="AI11" s="14">
        <v>0.0026465277777777776</v>
      </c>
      <c r="AJ11" s="15">
        <v>4</v>
      </c>
      <c r="AK11" s="14">
        <v>0</v>
      </c>
      <c r="AL11" s="15">
        <v>5</v>
      </c>
      <c r="AM11" s="14">
        <v>0</v>
      </c>
      <c r="AN11" s="15">
        <v>0</v>
      </c>
      <c r="AO11" s="14">
        <v>0</v>
      </c>
      <c r="AP11" s="15">
        <v>0</v>
      </c>
      <c r="AQ11" s="14">
        <v>0</v>
      </c>
      <c r="AR11" s="15">
        <v>0</v>
      </c>
      <c r="AS11" s="14">
        <v>0</v>
      </c>
      <c r="AT11" s="15">
        <v>0</v>
      </c>
      <c r="AU11" s="14">
        <v>0</v>
      </c>
      <c r="AV11" s="15">
        <v>0</v>
      </c>
      <c r="AW11" s="14">
        <f>O11+Q11+S11+U11+Y11+AA11+AC11+AE11+AG11+AK11+AM11+AO11+AQ11+AS11+AU11</f>
        <v>0.013281597222222222</v>
      </c>
      <c r="AX11" s="16">
        <f>H11+J11+L11+N11+P11+R11+T11+V11+X11+Z11+AB11+AD11+AF11+AH11+AJ11+AL11+AN11+AP11+AR11+AT11+AV11</f>
        <v>50</v>
      </c>
    </row>
    <row r="12" spans="1:50" ht="15">
      <c r="A12" s="17" t="s">
        <v>48</v>
      </c>
      <c r="B12" s="11" t="s">
        <v>49</v>
      </c>
      <c r="C12" s="4" t="s">
        <v>50</v>
      </c>
      <c r="D12" s="22">
        <v>14</v>
      </c>
      <c r="E12" s="13" t="s">
        <v>33</v>
      </c>
      <c r="F12" s="3">
        <v>11</v>
      </c>
      <c r="G12" s="14">
        <v>0.0023327546296296295</v>
      </c>
      <c r="H12" s="15">
        <v>4</v>
      </c>
      <c r="I12" s="14">
        <v>0.00037268518518518526</v>
      </c>
      <c r="J12" s="15">
        <v>5</v>
      </c>
      <c r="K12" s="14">
        <v>0.0011887731481481482</v>
      </c>
      <c r="L12" s="15">
        <v>10</v>
      </c>
      <c r="M12" s="14">
        <v>0.0006826388888888889</v>
      </c>
      <c r="N12" s="15">
        <v>5</v>
      </c>
      <c r="O12" s="14">
        <f>G12+I12+K12+M12</f>
        <v>0.004576851851851852</v>
      </c>
      <c r="P12" s="15">
        <v>0</v>
      </c>
      <c r="Q12" s="14">
        <v>0.0004097222222222222</v>
      </c>
      <c r="R12" s="15">
        <v>6</v>
      </c>
      <c r="S12" s="14">
        <v>0.000620949074074074</v>
      </c>
      <c r="T12" s="15">
        <v>10</v>
      </c>
      <c r="U12" s="14">
        <v>0.00031574074074074073</v>
      </c>
      <c r="V12" s="15">
        <v>10</v>
      </c>
      <c r="W12" s="14">
        <v>0.001117476851851852</v>
      </c>
      <c r="X12" s="15">
        <v>9</v>
      </c>
      <c r="Y12" s="14">
        <v>0.00044895833333333333</v>
      </c>
      <c r="Z12" s="15">
        <v>10</v>
      </c>
      <c r="AA12" s="14">
        <v>0.00035555555555555557</v>
      </c>
      <c r="AB12" s="15">
        <v>4</v>
      </c>
      <c r="AC12" s="14">
        <v>0.0007974537037037038</v>
      </c>
      <c r="AD12" s="15">
        <v>10</v>
      </c>
      <c r="AE12" s="14">
        <v>0.0004865740740740741</v>
      </c>
      <c r="AF12" s="15">
        <v>10</v>
      </c>
      <c r="AG12" s="14">
        <v>0.0007069444444444445</v>
      </c>
      <c r="AH12" s="15">
        <v>10</v>
      </c>
      <c r="AI12" s="14">
        <v>0.0021106481481481484</v>
      </c>
      <c r="AJ12" s="15">
        <v>4</v>
      </c>
      <c r="AK12" s="14">
        <v>0</v>
      </c>
      <c r="AL12" s="15">
        <v>4</v>
      </c>
      <c r="AM12" s="14">
        <v>0</v>
      </c>
      <c r="AN12" s="15">
        <v>0</v>
      </c>
      <c r="AO12" s="14">
        <v>0</v>
      </c>
      <c r="AP12" s="15">
        <v>0</v>
      </c>
      <c r="AQ12" s="14">
        <v>0</v>
      </c>
      <c r="AR12" s="15">
        <v>0</v>
      </c>
      <c r="AS12" s="14">
        <v>0</v>
      </c>
      <c r="AT12" s="15">
        <v>0</v>
      </c>
      <c r="AU12" s="14">
        <v>0</v>
      </c>
      <c r="AV12" s="15">
        <v>0</v>
      </c>
      <c r="AW12" s="14">
        <f>O12+Q12+S12+U12+Y12+AA12+AC12+AE12+AG12+AK12+AM12+AO12+AQ12+AS12+AU12</f>
        <v>0.008718749999999999</v>
      </c>
      <c r="AX12" s="16">
        <f>H12+J12+L12+N12+P12+R12+T12+V12+X12+Z12+AB12+AD12+AF12+AH12+AJ12+AL12+AN12+AP12+AR12+AT12+AV12</f>
        <v>111</v>
      </c>
    </row>
    <row r="13" spans="1:50" ht="15">
      <c r="A13" s="17" t="s">
        <v>51</v>
      </c>
      <c r="B13" s="11" t="str">
        <f>B12</f>
        <v>Carmen vd Sluijs/ Romy Otte</v>
      </c>
      <c r="C13" s="4" t="str">
        <f>C12</f>
        <v>Vrienden vd Muggenronde</v>
      </c>
      <c r="D13" s="12">
        <v>14</v>
      </c>
      <c r="E13" s="13" t="s">
        <v>35</v>
      </c>
      <c r="F13" s="3">
        <v>12</v>
      </c>
      <c r="G13" s="14">
        <v>0.0020199074074074073</v>
      </c>
      <c r="H13" s="15">
        <v>9</v>
      </c>
      <c r="I13" s="14">
        <v>0.00033402777777777776</v>
      </c>
      <c r="J13" s="15">
        <v>8</v>
      </c>
      <c r="K13" s="14">
        <v>0.0012065972222222222</v>
      </c>
      <c r="L13" s="15">
        <v>9</v>
      </c>
      <c r="M13" s="14">
        <v>0.0006533564814814814</v>
      </c>
      <c r="N13" s="15">
        <v>6</v>
      </c>
      <c r="O13" s="14">
        <f>G13+I13+K13+M13</f>
        <v>0.0042138888888888885</v>
      </c>
      <c r="P13" s="15">
        <v>0</v>
      </c>
      <c r="Q13" s="14">
        <v>0.0003791666666666666</v>
      </c>
      <c r="R13" s="15">
        <v>10</v>
      </c>
      <c r="S13" s="14">
        <v>0.0007027777777777778</v>
      </c>
      <c r="T13" s="15">
        <v>6</v>
      </c>
      <c r="U13" s="14">
        <v>0.000325</v>
      </c>
      <c r="V13" s="15">
        <v>9</v>
      </c>
      <c r="W13" s="14">
        <v>0.0011737268518518518</v>
      </c>
      <c r="X13" s="15">
        <v>7</v>
      </c>
      <c r="Y13" s="14">
        <v>0.0004859953703703704</v>
      </c>
      <c r="Z13" s="15">
        <v>9</v>
      </c>
      <c r="AA13" s="14">
        <v>0.00031354166666666667</v>
      </c>
      <c r="AB13" s="15">
        <v>9</v>
      </c>
      <c r="AC13" s="14">
        <v>0.000936574074074074</v>
      </c>
      <c r="AD13" s="15">
        <v>7</v>
      </c>
      <c r="AE13" s="14">
        <v>0.0005697916666666666</v>
      </c>
      <c r="AF13" s="15">
        <v>6</v>
      </c>
      <c r="AG13" s="14">
        <v>0.0007608796296296296</v>
      </c>
      <c r="AH13" s="15">
        <v>8</v>
      </c>
      <c r="AI13" s="14">
        <v>0.0019306712962962964</v>
      </c>
      <c r="AJ13" s="15">
        <v>8</v>
      </c>
      <c r="AK13" s="14">
        <v>0</v>
      </c>
      <c r="AL13" s="15">
        <v>9</v>
      </c>
      <c r="AM13" s="14">
        <v>0</v>
      </c>
      <c r="AN13" s="15">
        <v>0</v>
      </c>
      <c r="AO13" s="14">
        <v>0</v>
      </c>
      <c r="AP13" s="15">
        <v>0</v>
      </c>
      <c r="AQ13" s="14">
        <v>0</v>
      </c>
      <c r="AR13" s="15">
        <v>0</v>
      </c>
      <c r="AS13" s="14">
        <v>0</v>
      </c>
      <c r="AT13" s="15">
        <v>0</v>
      </c>
      <c r="AU13" s="14">
        <v>0</v>
      </c>
      <c r="AV13" s="15">
        <v>0</v>
      </c>
      <c r="AW13" s="14">
        <f>O13+Q13+S13+U13+Y13+AA13+AC13+AE13+AG13+AK13+AM13+AO13+AQ13+AS13+AU13</f>
        <v>0.008687615740740739</v>
      </c>
      <c r="AX13" s="16">
        <f>H13+J13+L13+N13+P13+R13+T13+V13+X13+Z13+AB13+AD13+AF13+AH13+AJ13+AL13+AN13+AP13+AR13+AT13+AV13</f>
        <v>120</v>
      </c>
    </row>
    <row r="14" spans="1:50" ht="15">
      <c r="A14" s="17" t="s">
        <v>52</v>
      </c>
      <c r="B14" s="11" t="str">
        <f>B13</f>
        <v>Carmen vd Sluijs/ Romy Otte</v>
      </c>
      <c r="C14" s="4" t="str">
        <f>C13</f>
        <v>Vrienden vd Muggenronde</v>
      </c>
      <c r="D14" s="12">
        <v>12</v>
      </c>
      <c r="E14" s="13" t="s">
        <v>37</v>
      </c>
      <c r="F14" s="3">
        <v>13</v>
      </c>
      <c r="G14" s="14">
        <v>0.0026531249999999997</v>
      </c>
      <c r="H14" s="15">
        <v>3</v>
      </c>
      <c r="I14" s="14">
        <v>0.000454861111111111</v>
      </c>
      <c r="J14" s="15">
        <v>3</v>
      </c>
      <c r="K14" s="14">
        <v>0.0017657407407407407</v>
      </c>
      <c r="L14" s="15">
        <v>3</v>
      </c>
      <c r="M14" s="14">
        <v>0.0008188657407407408</v>
      </c>
      <c r="N14" s="15">
        <v>3</v>
      </c>
      <c r="O14" s="14">
        <f>G14+I14+K14+M14</f>
        <v>0.005692592592592592</v>
      </c>
      <c r="P14" s="15">
        <v>0</v>
      </c>
      <c r="Q14" s="14">
        <v>0.0004943287037037037</v>
      </c>
      <c r="R14" s="15">
        <v>4</v>
      </c>
      <c r="S14" s="14">
        <v>0.0010416666666666667</v>
      </c>
      <c r="T14" s="15">
        <v>3</v>
      </c>
      <c r="U14" s="14">
        <v>0.00046203703703703706</v>
      </c>
      <c r="V14" s="15">
        <v>3</v>
      </c>
      <c r="W14" s="14">
        <v>0.0017708333333333332</v>
      </c>
      <c r="X14" s="15">
        <v>3</v>
      </c>
      <c r="Y14" s="14">
        <v>0.0006532407407407407</v>
      </c>
      <c r="Z14" s="15">
        <v>3</v>
      </c>
      <c r="AA14" s="14">
        <v>0.0003960648148148148</v>
      </c>
      <c r="AB14" s="15">
        <v>5</v>
      </c>
      <c r="AC14" s="14">
        <v>0.0012797453703703703</v>
      </c>
      <c r="AD14" s="15">
        <v>3</v>
      </c>
      <c r="AE14" s="14">
        <v>0.0007163194444444444</v>
      </c>
      <c r="AF14" s="15">
        <v>3</v>
      </c>
      <c r="AG14" s="14">
        <v>0.0012016203703703705</v>
      </c>
      <c r="AH14" s="15">
        <v>3</v>
      </c>
      <c r="AI14" s="14">
        <v>0.0025043981481481484</v>
      </c>
      <c r="AJ14" s="15">
        <v>3</v>
      </c>
      <c r="AK14" s="14">
        <v>0</v>
      </c>
      <c r="AL14" s="15">
        <v>4</v>
      </c>
      <c r="AM14" s="14">
        <v>0</v>
      </c>
      <c r="AN14" s="15">
        <v>0</v>
      </c>
      <c r="AO14" s="14">
        <v>0</v>
      </c>
      <c r="AP14" s="15">
        <v>0</v>
      </c>
      <c r="AQ14" s="14">
        <v>0</v>
      </c>
      <c r="AR14" s="15">
        <v>0</v>
      </c>
      <c r="AS14" s="14">
        <v>0</v>
      </c>
      <c r="AT14" s="15">
        <v>0</v>
      </c>
      <c r="AU14" s="14">
        <v>0</v>
      </c>
      <c r="AV14" s="15">
        <v>0</v>
      </c>
      <c r="AW14" s="14">
        <f>O14+Q14+S14+U14+Y14+AA14+AC14+AE14+AG14+AK14+AM14+AO14+AQ14+AS14+AU14</f>
        <v>0.011937615740740738</v>
      </c>
      <c r="AX14" s="16">
        <f>H14+J14+L14+N14+P14+R14+T14+V14+X14+Z14+AB14+AD14+AF14+AH14+AJ14+AL14+AN14+AP14+AR14+AT14+AV14</f>
        <v>49</v>
      </c>
    </row>
    <row r="15" spans="1:50" ht="15">
      <c r="A15" s="17" t="s">
        <v>53</v>
      </c>
      <c r="B15" s="11" t="str">
        <f>B14</f>
        <v>Carmen vd Sluijs/ Romy Otte</v>
      </c>
      <c r="C15" s="4" t="str">
        <f>C14</f>
        <v>Vrienden vd Muggenronde</v>
      </c>
      <c r="D15" s="12">
        <v>11</v>
      </c>
      <c r="E15" s="18" t="s">
        <v>37</v>
      </c>
      <c r="F15" s="3">
        <v>14</v>
      </c>
      <c r="G15" s="14">
        <v>0.002696296296296296</v>
      </c>
      <c r="H15" s="15">
        <v>3</v>
      </c>
      <c r="I15" s="14">
        <v>0.0004456018518518519</v>
      </c>
      <c r="J15" s="15">
        <v>3</v>
      </c>
      <c r="K15" s="14">
        <v>0.0018559027777777777</v>
      </c>
      <c r="L15" s="15">
        <v>3</v>
      </c>
      <c r="M15" s="14">
        <v>0.0008403935185185185</v>
      </c>
      <c r="N15" s="15">
        <v>3</v>
      </c>
      <c r="O15" s="14">
        <f>G15+I15+K15+M15</f>
        <v>0.0058381944444444445</v>
      </c>
      <c r="P15" s="23">
        <v>0</v>
      </c>
      <c r="Q15" s="14">
        <v>0.0005157407407407408</v>
      </c>
      <c r="R15" s="23">
        <v>3</v>
      </c>
      <c r="S15" s="14">
        <v>0.0009745370370370371</v>
      </c>
      <c r="T15" s="23">
        <v>3</v>
      </c>
      <c r="U15" s="14">
        <v>0.0004446759259259259</v>
      </c>
      <c r="V15" s="23">
        <v>3</v>
      </c>
      <c r="W15" s="14">
        <v>0.0016098379629629629</v>
      </c>
      <c r="X15" s="23">
        <v>3</v>
      </c>
      <c r="Y15" s="14">
        <v>0.0006532407407407407</v>
      </c>
      <c r="Z15" s="23">
        <v>3</v>
      </c>
      <c r="AA15" s="14">
        <v>0.00043506944444444447</v>
      </c>
      <c r="AB15" s="23">
        <v>3</v>
      </c>
      <c r="AC15" s="14">
        <v>0.001270949074074074</v>
      </c>
      <c r="AD15" s="23">
        <v>3</v>
      </c>
      <c r="AE15" s="14">
        <v>0.0007015046296296296</v>
      </c>
      <c r="AF15" s="23">
        <v>3</v>
      </c>
      <c r="AG15" s="14">
        <v>0.0011246527777777778</v>
      </c>
      <c r="AH15" s="23">
        <v>3</v>
      </c>
      <c r="AI15" s="14">
        <v>0.0024850694444444447</v>
      </c>
      <c r="AJ15" s="15">
        <v>3</v>
      </c>
      <c r="AK15" s="14">
        <v>0</v>
      </c>
      <c r="AL15" s="15">
        <v>3</v>
      </c>
      <c r="AM15" s="14">
        <v>0</v>
      </c>
      <c r="AN15" s="15">
        <v>0</v>
      </c>
      <c r="AO15" s="14">
        <v>0</v>
      </c>
      <c r="AP15" s="15">
        <v>0</v>
      </c>
      <c r="AQ15" s="14">
        <v>0</v>
      </c>
      <c r="AR15" s="15">
        <v>0</v>
      </c>
      <c r="AS15" s="14">
        <v>0</v>
      </c>
      <c r="AT15" s="15">
        <v>0</v>
      </c>
      <c r="AU15" s="14">
        <v>0</v>
      </c>
      <c r="AV15" s="15">
        <v>0</v>
      </c>
      <c r="AW15" s="14">
        <f>O15+Q15+S15+U15+Y15+AA15+AC15+AE15+AG15+AK15+AM15+AO15+AQ15+AS15+AU15</f>
        <v>0.011958564814814816</v>
      </c>
      <c r="AX15" s="16">
        <f>H15+J15+L15+N15+P15+R15+T15+V15+X15+Z15+AB15+AD15+AF15+AH15+AJ15+AL15+AN15+AP15+AR15+AT15+AV15</f>
        <v>45</v>
      </c>
    </row>
    <row r="16" spans="1:50" ht="15">
      <c r="A16" s="17" t="s">
        <v>54</v>
      </c>
      <c r="B16" s="11" t="str">
        <f>B15</f>
        <v>Carmen vd Sluijs/ Romy Otte</v>
      </c>
      <c r="C16" s="4" t="str">
        <f>C15</f>
        <v>Vrienden vd Muggenronde</v>
      </c>
      <c r="D16" s="12">
        <v>10</v>
      </c>
      <c r="E16" s="24" t="s">
        <v>40</v>
      </c>
      <c r="F16" s="3">
        <v>15</v>
      </c>
      <c r="G16" s="14">
        <v>0.0025436342592592594</v>
      </c>
      <c r="H16" s="15">
        <v>8</v>
      </c>
      <c r="I16" s="14">
        <v>0.0004299768518518518</v>
      </c>
      <c r="J16" s="15">
        <v>8</v>
      </c>
      <c r="K16" s="14">
        <v>0.0016106481481481482</v>
      </c>
      <c r="L16" s="15">
        <v>4</v>
      </c>
      <c r="M16" s="14">
        <v>0.0007975694444444445</v>
      </c>
      <c r="N16" s="15">
        <v>8</v>
      </c>
      <c r="O16" s="14">
        <f>G16+I16+K16+M16</f>
        <v>0.005381828703703704</v>
      </c>
      <c r="P16" s="15">
        <v>0</v>
      </c>
      <c r="Q16" s="14">
        <v>0.00045231481481481484</v>
      </c>
      <c r="R16" s="15">
        <v>9</v>
      </c>
      <c r="S16" s="14">
        <v>0.0008371527777777778</v>
      </c>
      <c r="T16" s="15">
        <v>6</v>
      </c>
      <c r="U16" s="14">
        <v>0.0003635416666666667</v>
      </c>
      <c r="V16" s="15">
        <v>9</v>
      </c>
      <c r="W16" s="14">
        <v>0.0013350694444444443</v>
      </c>
      <c r="X16" s="15">
        <v>8</v>
      </c>
      <c r="Y16" s="14">
        <v>0.0005357638888888889</v>
      </c>
      <c r="Z16" s="15">
        <v>9</v>
      </c>
      <c r="AA16" s="14">
        <v>0.0004056712962962963</v>
      </c>
      <c r="AB16" s="15">
        <v>8</v>
      </c>
      <c r="AC16" s="14">
        <v>0.0010265046296296296</v>
      </c>
      <c r="AD16" s="15">
        <v>7</v>
      </c>
      <c r="AE16" s="14">
        <v>0.000590625</v>
      </c>
      <c r="AF16" s="15">
        <v>10</v>
      </c>
      <c r="AG16" s="14">
        <v>0.0009221064814814815</v>
      </c>
      <c r="AH16" s="15">
        <v>6</v>
      </c>
      <c r="AI16" s="14">
        <v>0.0023614583333333335</v>
      </c>
      <c r="AJ16" s="15">
        <v>8</v>
      </c>
      <c r="AK16" s="14">
        <v>0</v>
      </c>
      <c r="AL16" s="15">
        <v>8</v>
      </c>
      <c r="AM16" s="14">
        <v>0</v>
      </c>
      <c r="AN16" s="15">
        <v>0</v>
      </c>
      <c r="AO16" s="14">
        <v>0</v>
      </c>
      <c r="AP16" s="15">
        <v>0</v>
      </c>
      <c r="AQ16" s="14">
        <v>0</v>
      </c>
      <c r="AR16" s="15">
        <v>0</v>
      </c>
      <c r="AS16" s="14">
        <v>0</v>
      </c>
      <c r="AT16" s="15">
        <v>0</v>
      </c>
      <c r="AU16" s="14">
        <v>0</v>
      </c>
      <c r="AV16" s="15">
        <v>0</v>
      </c>
      <c r="AW16" s="14">
        <f>O16+Q16+S16+U16+Y16+AA16+AC16+AE16+AG16+AK16+AM16+AO16+AQ16+AS16+AU16</f>
        <v>0.01051550925925926</v>
      </c>
      <c r="AX16" s="16">
        <f>H16+J16+L16+N16+P16+R16+T16+V16+X16+Z16+AB16+AD16+AF16+AH16+AJ16+AL16+AN16+AP16+AR16+AT16+AV16</f>
        <v>116</v>
      </c>
    </row>
    <row r="17" spans="1:50" ht="15">
      <c r="A17" s="17" t="s">
        <v>55</v>
      </c>
      <c r="B17" s="11" t="s">
        <v>56</v>
      </c>
      <c r="C17" s="4" t="s">
        <v>57</v>
      </c>
      <c r="D17" s="12">
        <v>14</v>
      </c>
      <c r="E17" s="13" t="s">
        <v>33</v>
      </c>
      <c r="F17" s="3">
        <v>16</v>
      </c>
      <c r="G17" s="14">
        <v>0.00198275462962963</v>
      </c>
      <c r="H17" s="15">
        <v>9</v>
      </c>
      <c r="I17" s="14">
        <v>0.00033368055555555554</v>
      </c>
      <c r="J17" s="15">
        <v>9</v>
      </c>
      <c r="K17" s="14">
        <v>0.0012604166666666666</v>
      </c>
      <c r="L17" s="15">
        <v>7</v>
      </c>
      <c r="M17" s="14">
        <v>0.0006127314814814815</v>
      </c>
      <c r="N17" s="15">
        <v>10</v>
      </c>
      <c r="O17" s="14">
        <f>G17+I17+K17+M17</f>
        <v>0.004189583333333333</v>
      </c>
      <c r="P17" s="15">
        <v>0</v>
      </c>
      <c r="Q17" s="14">
        <v>0.0003855324074074074</v>
      </c>
      <c r="R17" s="15">
        <v>10</v>
      </c>
      <c r="S17" s="14">
        <v>0.0007016203703703704</v>
      </c>
      <c r="T17" s="15">
        <v>6</v>
      </c>
      <c r="U17" s="14">
        <v>0.0003371527777777778</v>
      </c>
      <c r="V17" s="15">
        <v>6</v>
      </c>
      <c r="W17" s="14">
        <v>0.0011128472222222223</v>
      </c>
      <c r="X17" s="15">
        <v>10</v>
      </c>
      <c r="Y17" s="14">
        <v>0.00048356481481481487</v>
      </c>
      <c r="Z17" s="15">
        <v>5</v>
      </c>
      <c r="AA17" s="14">
        <v>0.00032476851851851845</v>
      </c>
      <c r="AB17" s="15">
        <v>10</v>
      </c>
      <c r="AC17" s="14">
        <v>0.0009173611111111111</v>
      </c>
      <c r="AD17" s="15">
        <v>5</v>
      </c>
      <c r="AE17" s="14">
        <v>0.0005693287037037037</v>
      </c>
      <c r="AF17" s="15">
        <v>5</v>
      </c>
      <c r="AG17" s="14">
        <v>0.0007543981481481481</v>
      </c>
      <c r="AH17" s="15">
        <v>8</v>
      </c>
      <c r="AI17" s="14">
        <v>0.001888773148148148</v>
      </c>
      <c r="AJ17" s="15">
        <v>10</v>
      </c>
      <c r="AK17" s="14">
        <v>0</v>
      </c>
      <c r="AL17" s="15">
        <v>10</v>
      </c>
      <c r="AM17" s="14">
        <v>0</v>
      </c>
      <c r="AN17" s="15">
        <v>0</v>
      </c>
      <c r="AO17" s="14">
        <v>0</v>
      </c>
      <c r="AP17" s="15">
        <v>0</v>
      </c>
      <c r="AQ17" s="14">
        <v>0</v>
      </c>
      <c r="AR17" s="15">
        <v>0</v>
      </c>
      <c r="AS17" s="14">
        <v>0</v>
      </c>
      <c r="AT17" s="15">
        <v>0</v>
      </c>
      <c r="AU17" s="14">
        <v>0</v>
      </c>
      <c r="AV17" s="15">
        <v>0</v>
      </c>
      <c r="AW17" s="14">
        <f>O17+Q17+S17+U17+Y17+AA17+AC17+AE17+AG17+AK17+AM17+AO17+AQ17+AS17+AU17</f>
        <v>0.008663310185185185</v>
      </c>
      <c r="AX17" s="16">
        <f>H17+J17+L17+N17+P17+R17+T17+V17+X17+Z17+AB17+AD17+AF17+AH17+AJ17+AL17+AN17+AP17+AR17+AT17+AV17</f>
        <v>120</v>
      </c>
    </row>
    <row r="18" spans="1:50" ht="15">
      <c r="A18" s="25" t="s">
        <v>58</v>
      </c>
      <c r="B18" s="11" t="str">
        <f>B17</f>
        <v>Carmen v Dam</v>
      </c>
      <c r="C18" s="4" t="str">
        <f>C17</f>
        <v>Intec</v>
      </c>
      <c r="D18" s="12">
        <v>13</v>
      </c>
      <c r="E18" s="13" t="s">
        <v>35</v>
      </c>
      <c r="F18" s="3">
        <v>17</v>
      </c>
      <c r="G18" s="14">
        <v>0.002040625</v>
      </c>
      <c r="H18" s="15">
        <v>7</v>
      </c>
      <c r="I18" s="14">
        <v>0.0003329861111111111</v>
      </c>
      <c r="J18" s="15">
        <v>9</v>
      </c>
      <c r="K18" s="14">
        <v>0.0014403935185185186</v>
      </c>
      <c r="L18" s="15">
        <v>3</v>
      </c>
      <c r="M18" s="14">
        <v>0.0006310185185185185</v>
      </c>
      <c r="N18" s="15">
        <v>9</v>
      </c>
      <c r="O18" s="14">
        <f>G18+I18+K18+M18</f>
        <v>0.0044450231481481485</v>
      </c>
      <c r="P18" s="15">
        <v>0</v>
      </c>
      <c r="Q18" s="14">
        <v>0.00040995370370370377</v>
      </c>
      <c r="R18" s="15">
        <v>5</v>
      </c>
      <c r="S18" s="14">
        <v>0.0007355324074074074</v>
      </c>
      <c r="T18" s="15">
        <v>3</v>
      </c>
      <c r="U18" s="14">
        <v>0.0003362268518518519</v>
      </c>
      <c r="V18" s="15">
        <v>5</v>
      </c>
      <c r="W18" s="14">
        <v>0.0012657407407407407</v>
      </c>
      <c r="X18" s="15">
        <v>5</v>
      </c>
      <c r="Y18" s="14">
        <v>0.0005255787037037037</v>
      </c>
      <c r="Z18" s="15">
        <v>3</v>
      </c>
      <c r="AA18" s="14">
        <v>0.0003222222222222222</v>
      </c>
      <c r="AB18" s="15">
        <v>8</v>
      </c>
      <c r="AC18" s="14">
        <v>0.0009847222222222221</v>
      </c>
      <c r="AD18" s="15">
        <v>4</v>
      </c>
      <c r="AE18" s="14">
        <v>0.0005318287037037037</v>
      </c>
      <c r="AF18" s="15">
        <v>9</v>
      </c>
      <c r="AG18" s="14">
        <v>0.0008982638888888889</v>
      </c>
      <c r="AH18" s="15">
        <v>3</v>
      </c>
      <c r="AI18" s="14">
        <v>0.001905324074074074</v>
      </c>
      <c r="AJ18" s="15">
        <v>9</v>
      </c>
      <c r="AK18" s="14">
        <v>0</v>
      </c>
      <c r="AL18" s="15">
        <v>8</v>
      </c>
      <c r="AM18" s="14">
        <v>0</v>
      </c>
      <c r="AN18" s="15">
        <v>0</v>
      </c>
      <c r="AO18" s="14">
        <v>0</v>
      </c>
      <c r="AP18" s="15">
        <v>0</v>
      </c>
      <c r="AQ18" s="14">
        <v>0</v>
      </c>
      <c r="AR18" s="15">
        <v>0</v>
      </c>
      <c r="AS18" s="14">
        <v>0</v>
      </c>
      <c r="AT18" s="15">
        <v>0</v>
      </c>
      <c r="AU18" s="14">
        <v>0</v>
      </c>
      <c r="AV18" s="15">
        <v>0</v>
      </c>
      <c r="AW18" s="14">
        <f>O18+Q18+S18+U18+Y18+AA18+AC18+AE18+AG18+AK18+AM18+AO18+AQ18+AS18+AU18</f>
        <v>0.009189351851851853</v>
      </c>
      <c r="AX18" s="16">
        <f>H18+J18+L18+N18+P18+R18+T18+V18+X18+Z18+AB18+AD18+AF18+AH18+AJ18+AL18+AN18+AP18+AR18+AT18+AV18</f>
        <v>90</v>
      </c>
    </row>
    <row r="19" spans="1:50" ht="15">
      <c r="A19" s="17" t="s">
        <v>59</v>
      </c>
      <c r="B19" s="11" t="str">
        <f>B18</f>
        <v>Carmen v Dam</v>
      </c>
      <c r="C19" s="4" t="str">
        <f>C18</f>
        <v>Intec</v>
      </c>
      <c r="D19" s="12">
        <v>13</v>
      </c>
      <c r="E19" s="24" t="s">
        <v>35</v>
      </c>
      <c r="F19" s="3">
        <v>18</v>
      </c>
      <c r="G19" s="14">
        <v>0.0020846064814814816</v>
      </c>
      <c r="H19" s="15">
        <v>5</v>
      </c>
      <c r="I19" s="14">
        <v>0.00033877314814814816</v>
      </c>
      <c r="J19" s="15">
        <v>7</v>
      </c>
      <c r="K19" s="14">
        <v>0.0011394675925925927</v>
      </c>
      <c r="L19" s="15">
        <v>10</v>
      </c>
      <c r="M19" s="14">
        <v>0.0006604166666666667</v>
      </c>
      <c r="N19" s="15">
        <v>5</v>
      </c>
      <c r="O19" s="14">
        <f>G19+I19+K19+M19</f>
        <v>0.004223263888888889</v>
      </c>
      <c r="P19" s="15">
        <v>0</v>
      </c>
      <c r="Q19" s="14">
        <v>0.0004054398148148148</v>
      </c>
      <c r="R19" s="15">
        <v>8</v>
      </c>
      <c r="S19" s="14">
        <v>0.0005973379629629629</v>
      </c>
      <c r="T19" s="15">
        <v>10</v>
      </c>
      <c r="U19" s="14">
        <v>0.00030590277777777777</v>
      </c>
      <c r="V19" s="15">
        <v>10</v>
      </c>
      <c r="W19" s="14">
        <v>0.0010667824074074073</v>
      </c>
      <c r="X19" s="15">
        <v>10</v>
      </c>
      <c r="Y19" s="14">
        <v>0.000450462962962963</v>
      </c>
      <c r="Z19" s="15">
        <v>10</v>
      </c>
      <c r="AA19" s="14">
        <v>0.00034004629629629624</v>
      </c>
      <c r="AB19" s="15">
        <v>6</v>
      </c>
      <c r="AC19" s="14">
        <v>0.0008281249999999999</v>
      </c>
      <c r="AD19" s="15">
        <v>10</v>
      </c>
      <c r="AE19" s="14">
        <v>0.000494675925925926</v>
      </c>
      <c r="AF19" s="15">
        <v>10</v>
      </c>
      <c r="AG19" s="14">
        <v>0.0007233796296296297</v>
      </c>
      <c r="AH19" s="15">
        <v>10</v>
      </c>
      <c r="AI19" s="14">
        <v>0.0020180555555555555</v>
      </c>
      <c r="AJ19" s="15">
        <v>3</v>
      </c>
      <c r="AK19" s="14">
        <v>0</v>
      </c>
      <c r="AL19" s="15">
        <v>4</v>
      </c>
      <c r="AM19" s="14">
        <v>0</v>
      </c>
      <c r="AN19" s="15">
        <v>0</v>
      </c>
      <c r="AO19" s="14">
        <v>0</v>
      </c>
      <c r="AP19" s="15">
        <v>0</v>
      </c>
      <c r="AQ19" s="14">
        <v>0</v>
      </c>
      <c r="AR19" s="15">
        <v>0</v>
      </c>
      <c r="AS19" s="14">
        <v>0</v>
      </c>
      <c r="AT19" s="15">
        <v>0</v>
      </c>
      <c r="AU19" s="14">
        <v>0</v>
      </c>
      <c r="AV19" s="15">
        <v>0</v>
      </c>
      <c r="AW19" s="14">
        <f>O19+Q19+S19+U19+Y19+AA19+AC19+AE19+AG19+AK19+AM19+AO19+AQ19+AS19+AU19</f>
        <v>0.008368634259259261</v>
      </c>
      <c r="AX19" s="16">
        <f>H19+J19+L19+N19+P19+R19+T19+V19+X19+Z19+AB19+AD19+AF19+AH19+AJ19+AL19+AN19+AP19+AR19+AT19+AV19</f>
        <v>118</v>
      </c>
    </row>
    <row r="20" spans="1:50" ht="15">
      <c r="A20" s="17" t="s">
        <v>60</v>
      </c>
      <c r="B20" s="11" t="str">
        <f>B19</f>
        <v>Carmen v Dam</v>
      </c>
      <c r="C20" s="4" t="str">
        <f>C19</f>
        <v>Intec</v>
      </c>
      <c r="D20" s="12">
        <v>12</v>
      </c>
      <c r="E20" s="13" t="s">
        <v>37</v>
      </c>
      <c r="F20" s="3">
        <v>19</v>
      </c>
      <c r="G20" s="14">
        <v>0.002466550925925926</v>
      </c>
      <c r="H20" s="15">
        <v>5</v>
      </c>
      <c r="I20" s="14">
        <v>0.00042060185185185185</v>
      </c>
      <c r="J20" s="15">
        <v>6</v>
      </c>
      <c r="K20" s="14">
        <v>0.0016896990740740742</v>
      </c>
      <c r="L20" s="15">
        <v>5</v>
      </c>
      <c r="M20" s="14">
        <v>0.000775462962962963</v>
      </c>
      <c r="N20" s="15">
        <v>5</v>
      </c>
      <c r="O20" s="14">
        <f>G20+I20+K20+M20</f>
        <v>0.005352314814814815</v>
      </c>
      <c r="P20" s="15">
        <v>0</v>
      </c>
      <c r="Q20" s="14">
        <v>0.00048611111111111104</v>
      </c>
      <c r="R20" s="15">
        <v>5</v>
      </c>
      <c r="S20" s="14">
        <v>0.0009086805555555555</v>
      </c>
      <c r="T20" s="15">
        <v>4</v>
      </c>
      <c r="U20" s="14">
        <v>0.0003972222222222222</v>
      </c>
      <c r="V20" s="15">
        <v>5</v>
      </c>
      <c r="W20" s="14">
        <v>0.0013340277777777777</v>
      </c>
      <c r="X20" s="15">
        <v>6</v>
      </c>
      <c r="Y20" s="14">
        <v>0.000553587962962963</v>
      </c>
      <c r="Z20" s="15">
        <v>5</v>
      </c>
      <c r="AA20" s="14">
        <v>0.00039641203703703697</v>
      </c>
      <c r="AB20" s="15">
        <v>4</v>
      </c>
      <c r="AC20" s="14">
        <v>0.0010679398148148147</v>
      </c>
      <c r="AD20" s="15">
        <v>4</v>
      </c>
      <c r="AE20" s="14">
        <v>0.0006828703703703703</v>
      </c>
      <c r="AF20" s="15">
        <v>4</v>
      </c>
      <c r="AG20" s="14">
        <v>0.0009343749999999999</v>
      </c>
      <c r="AH20" s="15">
        <v>6</v>
      </c>
      <c r="AI20" s="14">
        <v>0.0022980324074074075</v>
      </c>
      <c r="AJ20" s="15">
        <v>6</v>
      </c>
      <c r="AK20" s="14">
        <v>0</v>
      </c>
      <c r="AL20" s="15">
        <v>6</v>
      </c>
      <c r="AM20" s="14">
        <v>0</v>
      </c>
      <c r="AN20" s="15">
        <v>0</v>
      </c>
      <c r="AO20" s="14">
        <v>0</v>
      </c>
      <c r="AP20" s="15">
        <v>0</v>
      </c>
      <c r="AQ20" s="14">
        <v>0</v>
      </c>
      <c r="AR20" s="15">
        <v>0</v>
      </c>
      <c r="AS20" s="14">
        <v>0</v>
      </c>
      <c r="AT20" s="15">
        <v>0</v>
      </c>
      <c r="AU20" s="14">
        <v>0</v>
      </c>
      <c r="AV20" s="15">
        <v>0</v>
      </c>
      <c r="AW20" s="14">
        <f>O20+Q20+S20+U20+Y20+AA20+AC20+AE20+AG20+AK20+AM20+AO20+AQ20+AS20+AU20</f>
        <v>0.010779513888888889</v>
      </c>
      <c r="AX20" s="16">
        <f>H20+J20+L20+N20+P20+R20+T20+V20+X20+Z20+AB20+AD20+AF20+AH20+AJ20+AL20+AN20+AP20+AR20+AT20+AV20</f>
        <v>76</v>
      </c>
    </row>
    <row r="21" spans="1:50" ht="15">
      <c r="A21" s="17" t="s">
        <v>61</v>
      </c>
      <c r="B21" s="11" t="str">
        <f>B20</f>
        <v>Carmen v Dam</v>
      </c>
      <c r="C21" s="4" t="str">
        <f>C20</f>
        <v>Intec</v>
      </c>
      <c r="D21" s="12">
        <v>10</v>
      </c>
      <c r="E21" s="13" t="s">
        <v>40</v>
      </c>
      <c r="F21" s="3">
        <v>20</v>
      </c>
      <c r="G21" s="14">
        <v>0.002705439814814815</v>
      </c>
      <c r="H21" s="15">
        <v>6</v>
      </c>
      <c r="I21" s="14">
        <v>0.00044421296296296304</v>
      </c>
      <c r="J21" s="15">
        <v>6</v>
      </c>
      <c r="K21" s="14">
        <v>0.0014261574074074072</v>
      </c>
      <c r="L21" s="15">
        <v>9</v>
      </c>
      <c r="M21" s="14">
        <v>0.0008170138888888888</v>
      </c>
      <c r="N21" s="15">
        <v>7</v>
      </c>
      <c r="O21" s="14">
        <f>G21+I21+K21+M21</f>
        <v>0.005392824074074074</v>
      </c>
      <c r="P21" s="15">
        <v>0</v>
      </c>
      <c r="Q21" s="14">
        <v>0.0005149305555555556</v>
      </c>
      <c r="R21" s="15">
        <v>5</v>
      </c>
      <c r="S21" s="14">
        <v>0.000815625</v>
      </c>
      <c r="T21" s="15">
        <v>8</v>
      </c>
      <c r="U21" s="14">
        <v>0.0003959490740740741</v>
      </c>
      <c r="V21" s="15">
        <v>6</v>
      </c>
      <c r="W21" s="14">
        <v>0.0013605324074074073</v>
      </c>
      <c r="X21" s="15">
        <v>7</v>
      </c>
      <c r="Y21" s="14">
        <v>0.0005826388888888889</v>
      </c>
      <c r="Z21" s="15">
        <v>6</v>
      </c>
      <c r="AA21" s="14">
        <v>0.00043611111111111113</v>
      </c>
      <c r="AB21" s="15">
        <v>6</v>
      </c>
      <c r="AC21" s="14">
        <v>0.001083912037037037</v>
      </c>
      <c r="AD21" s="15">
        <v>5</v>
      </c>
      <c r="AE21" s="14">
        <v>0.0006616898148148147</v>
      </c>
      <c r="AF21" s="15">
        <v>6</v>
      </c>
      <c r="AG21" s="14">
        <v>0.001128125</v>
      </c>
      <c r="AH21" s="15">
        <v>4</v>
      </c>
      <c r="AI21" s="14">
        <v>0.002533564814814815</v>
      </c>
      <c r="AJ21" s="15">
        <v>7</v>
      </c>
      <c r="AK21" s="14">
        <v>0</v>
      </c>
      <c r="AL21" s="15">
        <v>7</v>
      </c>
      <c r="AM21" s="14">
        <v>0</v>
      </c>
      <c r="AN21" s="15">
        <v>0</v>
      </c>
      <c r="AO21" s="14">
        <v>0</v>
      </c>
      <c r="AP21" s="15">
        <v>0</v>
      </c>
      <c r="AQ21" s="14">
        <v>0</v>
      </c>
      <c r="AR21" s="15">
        <v>0</v>
      </c>
      <c r="AS21" s="14">
        <v>0</v>
      </c>
      <c r="AT21" s="15">
        <v>0</v>
      </c>
      <c r="AU21" s="14">
        <v>0</v>
      </c>
      <c r="AV21" s="15">
        <v>0</v>
      </c>
      <c r="AW21" s="14">
        <f>O21+Q21+S21+U21+Y21+AA21+AC21+AE21+AG21+AK21+AM21+AO21+AQ21+AS21+AU21</f>
        <v>0.011011805555555558</v>
      </c>
      <c r="AX21" s="16">
        <f>H21+J21+L21+N21+P21+R21+T21+V21+X21+Z21+AB21+AD21+AF21+AH21+AJ21+AL21+AN21+AP21+AR21+AT21+AV21</f>
        <v>95</v>
      </c>
    </row>
    <row r="22" spans="1:50" ht="15">
      <c r="A22" s="10" t="s">
        <v>62</v>
      </c>
      <c r="B22" s="11" t="s">
        <v>63</v>
      </c>
      <c r="C22" s="4" t="s">
        <v>64</v>
      </c>
      <c r="D22" s="12">
        <v>15</v>
      </c>
      <c r="E22" s="13" t="s">
        <v>33</v>
      </c>
      <c r="F22" s="3">
        <v>21</v>
      </c>
      <c r="G22" s="14">
        <v>0.0022916666666666667</v>
      </c>
      <c r="H22" s="15">
        <v>5</v>
      </c>
      <c r="I22" s="14">
        <v>0.0003814814814814815</v>
      </c>
      <c r="J22" s="15">
        <v>4</v>
      </c>
      <c r="K22" s="14">
        <v>0.0012341435185185183</v>
      </c>
      <c r="L22" s="15">
        <v>8</v>
      </c>
      <c r="M22" s="14">
        <v>0.0006596064814814815</v>
      </c>
      <c r="N22" s="15">
        <v>8</v>
      </c>
      <c r="O22" s="14">
        <f>G22+I22+K22+M22</f>
        <v>0.004566898148148148</v>
      </c>
      <c r="P22" s="15">
        <v>0</v>
      </c>
      <c r="Q22" s="14">
        <v>0.0003972222222222222</v>
      </c>
      <c r="R22" s="15">
        <v>8</v>
      </c>
      <c r="S22" s="14">
        <v>0.0007098379629629629</v>
      </c>
      <c r="T22" s="15">
        <v>5</v>
      </c>
      <c r="U22" s="14">
        <v>0.0003314814814814815</v>
      </c>
      <c r="V22" s="15">
        <v>8</v>
      </c>
      <c r="W22" s="14">
        <v>0.0011975694444444445</v>
      </c>
      <c r="X22" s="15">
        <v>6</v>
      </c>
      <c r="Y22" s="14">
        <v>0.00047187500000000007</v>
      </c>
      <c r="Z22" s="15">
        <v>8</v>
      </c>
      <c r="AA22" s="14">
        <v>0.00035555555555555557</v>
      </c>
      <c r="AB22" s="15">
        <v>3</v>
      </c>
      <c r="AC22" s="14">
        <v>0.0008949074074074073</v>
      </c>
      <c r="AD22" s="15">
        <v>7</v>
      </c>
      <c r="AE22" s="14">
        <v>0.0005363425925925927</v>
      </c>
      <c r="AF22" s="15">
        <v>8</v>
      </c>
      <c r="AG22" s="14">
        <v>0.0007612268518518519</v>
      </c>
      <c r="AH22" s="15">
        <v>7</v>
      </c>
      <c r="AI22" s="14">
        <v>0.0020619212962962965</v>
      </c>
      <c r="AJ22" s="15">
        <v>7</v>
      </c>
      <c r="AK22" s="14">
        <v>0</v>
      </c>
      <c r="AL22" s="15">
        <v>7</v>
      </c>
      <c r="AM22" s="14">
        <v>0</v>
      </c>
      <c r="AN22" s="15">
        <v>0</v>
      </c>
      <c r="AO22" s="14">
        <v>0</v>
      </c>
      <c r="AP22" s="15">
        <v>0</v>
      </c>
      <c r="AQ22" s="14">
        <v>0</v>
      </c>
      <c r="AR22" s="15">
        <v>0</v>
      </c>
      <c r="AS22" s="14">
        <v>0</v>
      </c>
      <c r="AT22" s="15">
        <v>0</v>
      </c>
      <c r="AU22" s="14">
        <v>0</v>
      </c>
      <c r="AV22" s="15">
        <v>0</v>
      </c>
      <c r="AW22" s="14">
        <f>O22+Q22+S22+U22+Y22+AA22+AC22+AE22+AG22+AK22+AM22+AO22+AQ22+AS22+AU22</f>
        <v>0.009025347222222221</v>
      </c>
      <c r="AX22" s="16">
        <f>H22+J22+L22+N22+P22+R22+T22+V22+X22+Z22+AB22+AD22+AF22+AH22+AJ22+AL22+AN22+AP22+AR22+AT22+AV22</f>
        <v>99</v>
      </c>
    </row>
    <row r="23" spans="1:50" ht="15">
      <c r="A23" s="26" t="s">
        <v>65</v>
      </c>
      <c r="B23" s="11" t="str">
        <f>B22</f>
        <v>Martijn Bernhard</v>
      </c>
      <c r="C23" s="4" t="str">
        <f>C22</f>
        <v>Ya Ya</v>
      </c>
      <c r="D23" s="20">
        <v>14</v>
      </c>
      <c r="E23" s="21" t="s">
        <v>35</v>
      </c>
      <c r="F23" s="3">
        <v>22</v>
      </c>
      <c r="G23" s="14">
        <v>0.0018603009259259258</v>
      </c>
      <c r="H23" s="15">
        <v>10</v>
      </c>
      <c r="I23" s="14">
        <v>0.0003081018518518519</v>
      </c>
      <c r="J23" s="15">
        <v>10</v>
      </c>
      <c r="K23" s="14">
        <v>0.0012302083333333334</v>
      </c>
      <c r="L23" s="15">
        <v>8</v>
      </c>
      <c r="M23" s="14">
        <v>0.000604050925925926</v>
      </c>
      <c r="N23" s="15">
        <v>10</v>
      </c>
      <c r="O23" s="14">
        <f>G23+I23+K23+M23</f>
        <v>0.004002662037037037</v>
      </c>
      <c r="P23" s="15">
        <v>0</v>
      </c>
      <c r="Q23" s="14">
        <v>0.0005787037037037038</v>
      </c>
      <c r="R23" s="15">
        <v>3</v>
      </c>
      <c r="S23" s="14">
        <v>0.0007131944444444444</v>
      </c>
      <c r="T23" s="15">
        <v>4</v>
      </c>
      <c r="U23" s="14">
        <v>0.0003344907407407407</v>
      </c>
      <c r="V23" s="15">
        <v>7</v>
      </c>
      <c r="W23" s="14">
        <v>0.001320138888888889</v>
      </c>
      <c r="X23" s="15">
        <v>3</v>
      </c>
      <c r="Y23" s="14">
        <v>0.0005070601851851853</v>
      </c>
      <c r="Z23" s="15">
        <v>5</v>
      </c>
      <c r="AA23" s="14">
        <v>0.00031319444444444445</v>
      </c>
      <c r="AB23" s="15">
        <v>10</v>
      </c>
      <c r="AC23" s="14">
        <v>0.000995949074074074</v>
      </c>
      <c r="AD23" s="15">
        <v>3</v>
      </c>
      <c r="AE23" s="14">
        <v>0.0005951388888888889</v>
      </c>
      <c r="AF23" s="15">
        <v>4</v>
      </c>
      <c r="AG23" s="14">
        <v>0.0007961805555555556</v>
      </c>
      <c r="AH23" s="15">
        <v>7</v>
      </c>
      <c r="AI23" s="14">
        <v>0.0018503472222222222</v>
      </c>
      <c r="AJ23" s="15">
        <v>10</v>
      </c>
      <c r="AK23" s="14">
        <v>0</v>
      </c>
      <c r="AL23" s="15">
        <v>10</v>
      </c>
      <c r="AM23" s="14">
        <v>0</v>
      </c>
      <c r="AN23" s="15">
        <v>0</v>
      </c>
      <c r="AO23" s="14">
        <v>0</v>
      </c>
      <c r="AP23" s="15">
        <v>0</v>
      </c>
      <c r="AQ23" s="14">
        <v>0</v>
      </c>
      <c r="AR23" s="15">
        <v>0</v>
      </c>
      <c r="AS23" s="14">
        <v>0</v>
      </c>
      <c r="AT23" s="15">
        <v>0</v>
      </c>
      <c r="AU23" s="14">
        <v>0</v>
      </c>
      <c r="AV23" s="15">
        <v>0</v>
      </c>
      <c r="AW23" s="14">
        <f>O23+Q23+S23+U23+Y23+AA23+AC23+AE23+AG23+AK23+AM23+AO23+AQ23+AS23+AU23</f>
        <v>0.008836574074074073</v>
      </c>
      <c r="AX23" s="16">
        <f>H23+J23+L23+N23+P23+R23+T23+V23+X23+Z23+AB23+AD23+AF23+AH23+AJ23+AL23+AN23+AP23+AR23+AT23+AV23</f>
        <v>104</v>
      </c>
    </row>
    <row r="24" spans="1:50" ht="15">
      <c r="A24" s="10" t="s">
        <v>66</v>
      </c>
      <c r="B24" s="11" t="str">
        <f>B23</f>
        <v>Martijn Bernhard</v>
      </c>
      <c r="C24" s="4" t="str">
        <f>C23</f>
        <v>Ya Ya</v>
      </c>
      <c r="D24" s="12">
        <v>13</v>
      </c>
      <c r="E24" s="13" t="s">
        <v>35</v>
      </c>
      <c r="F24" s="3">
        <v>23</v>
      </c>
      <c r="G24" s="14">
        <v>0.0021259259259259256</v>
      </c>
      <c r="H24" s="15">
        <v>3</v>
      </c>
      <c r="I24" s="14">
        <v>0.0003733796296296296</v>
      </c>
      <c r="J24" s="15">
        <v>3</v>
      </c>
      <c r="K24" s="14">
        <v>0.0013378472222222223</v>
      </c>
      <c r="L24" s="15">
        <v>4</v>
      </c>
      <c r="M24" s="14">
        <v>0.0006959490740740741</v>
      </c>
      <c r="N24" s="15">
        <v>3</v>
      </c>
      <c r="O24" s="14">
        <f>G24+I24+K24+M24</f>
        <v>0.004533101851851852</v>
      </c>
      <c r="P24" s="15">
        <v>0</v>
      </c>
      <c r="Q24" s="14">
        <v>0.0004048611111111111</v>
      </c>
      <c r="R24" s="15">
        <v>9</v>
      </c>
      <c r="S24" s="14">
        <v>0.0006704861111111112</v>
      </c>
      <c r="T24" s="15">
        <v>7</v>
      </c>
      <c r="U24" s="14">
        <v>0.0003450231481481481</v>
      </c>
      <c r="V24" s="15">
        <v>4</v>
      </c>
      <c r="W24" s="14">
        <v>0.0012428240740740741</v>
      </c>
      <c r="X24" s="15">
        <v>6</v>
      </c>
      <c r="Y24" s="14">
        <v>0.0004965277777777777</v>
      </c>
      <c r="Z24" s="15">
        <v>6</v>
      </c>
      <c r="AA24" s="14">
        <v>0.0003396990740740741</v>
      </c>
      <c r="AB24" s="15">
        <v>7</v>
      </c>
      <c r="AC24" s="14">
        <v>0.0008951388888888889</v>
      </c>
      <c r="AD24" s="15">
        <v>9</v>
      </c>
      <c r="AE24" s="14">
        <v>0.0005574074074074074</v>
      </c>
      <c r="AF24" s="15">
        <v>8</v>
      </c>
      <c r="AG24" s="14">
        <v>0.0007300925925925925</v>
      </c>
      <c r="AH24" s="15">
        <v>9</v>
      </c>
      <c r="AI24" s="14">
        <v>0.0020149305555555554</v>
      </c>
      <c r="AJ24" s="15">
        <v>4</v>
      </c>
      <c r="AK24" s="14">
        <v>0</v>
      </c>
      <c r="AL24" s="15">
        <v>6</v>
      </c>
      <c r="AM24" s="14">
        <v>0</v>
      </c>
      <c r="AN24" s="15">
        <v>0</v>
      </c>
      <c r="AO24" s="14">
        <v>0</v>
      </c>
      <c r="AP24" s="15">
        <v>0</v>
      </c>
      <c r="AQ24" s="14">
        <v>0</v>
      </c>
      <c r="AR24" s="15">
        <v>0</v>
      </c>
      <c r="AS24" s="14">
        <v>0</v>
      </c>
      <c r="AT24" s="15">
        <v>0</v>
      </c>
      <c r="AU24" s="14">
        <v>0</v>
      </c>
      <c r="AV24" s="15">
        <v>0</v>
      </c>
      <c r="AW24" s="14">
        <f>O24+Q24+S24+U24+Y24+AA24+AC24+AE24+AG24+AK24+AM24+AO24+AQ24+AS24+AU24</f>
        <v>0.008972337962962963</v>
      </c>
      <c r="AX24" s="16">
        <f>H24+J24+L24+N24+P24+R24+T24+V24+X24+Z24+AB24+AD24+AF24+AH24+AJ24+AL24+AN24+AP24+AR24+AT24+AV24</f>
        <v>88</v>
      </c>
    </row>
    <row r="25" spans="1:50" ht="15">
      <c r="A25" s="17" t="s">
        <v>67</v>
      </c>
      <c r="B25" s="11" t="str">
        <f>B24</f>
        <v>Martijn Bernhard</v>
      </c>
      <c r="C25" s="4" t="str">
        <f>C24</f>
        <v>Ya Ya</v>
      </c>
      <c r="D25" s="12">
        <v>12</v>
      </c>
      <c r="E25" s="13" t="s">
        <v>37</v>
      </c>
      <c r="F25" s="3">
        <v>24</v>
      </c>
      <c r="G25" s="14">
        <v>0.0021663194444444442</v>
      </c>
      <c r="H25" s="15">
        <v>9</v>
      </c>
      <c r="I25" s="14">
        <v>0.00035555555555555557</v>
      </c>
      <c r="J25" s="15">
        <v>9</v>
      </c>
      <c r="K25" s="14">
        <v>0.0013416666666666666</v>
      </c>
      <c r="L25" s="15">
        <v>7</v>
      </c>
      <c r="M25" s="14">
        <v>0.0006842592592592591</v>
      </c>
      <c r="N25" s="15">
        <v>8</v>
      </c>
      <c r="O25" s="14">
        <f>G25+I25+K25+M25</f>
        <v>0.004547800925925926</v>
      </c>
      <c r="P25" s="15">
        <v>0</v>
      </c>
      <c r="Q25" s="14">
        <v>0.00041875</v>
      </c>
      <c r="R25" s="15">
        <v>8</v>
      </c>
      <c r="S25" s="14">
        <v>0.0007243055555555554</v>
      </c>
      <c r="T25" s="15">
        <v>7</v>
      </c>
      <c r="U25" s="14">
        <v>0.00034826388888888884</v>
      </c>
      <c r="V25" s="15">
        <v>9</v>
      </c>
      <c r="W25" s="14">
        <v>0.0012692129629629629</v>
      </c>
      <c r="X25" s="15">
        <v>8</v>
      </c>
      <c r="Y25" s="14">
        <v>0.0004937499999999999</v>
      </c>
      <c r="Z25" s="15">
        <v>8</v>
      </c>
      <c r="AA25" s="14">
        <v>0.0003461805555555555</v>
      </c>
      <c r="AB25" s="15">
        <v>8</v>
      </c>
      <c r="AC25" s="14">
        <v>0.0009192129629629629</v>
      </c>
      <c r="AD25" s="15">
        <v>8</v>
      </c>
      <c r="AE25" s="14">
        <v>0.000536574074074074</v>
      </c>
      <c r="AF25" s="15">
        <v>9</v>
      </c>
      <c r="AG25" s="14">
        <v>0.0008200231481481482</v>
      </c>
      <c r="AH25" s="15">
        <v>7</v>
      </c>
      <c r="AI25" s="14">
        <v>0.0020601851851851853</v>
      </c>
      <c r="AJ25" s="15">
        <v>9</v>
      </c>
      <c r="AK25" s="14">
        <v>0</v>
      </c>
      <c r="AL25" s="15">
        <v>9</v>
      </c>
      <c r="AM25" s="14">
        <v>0</v>
      </c>
      <c r="AN25" s="15">
        <v>0</v>
      </c>
      <c r="AO25" s="14">
        <v>0</v>
      </c>
      <c r="AP25" s="15">
        <v>0</v>
      </c>
      <c r="AQ25" s="14">
        <v>0</v>
      </c>
      <c r="AR25" s="15">
        <v>0</v>
      </c>
      <c r="AS25" s="14">
        <v>0</v>
      </c>
      <c r="AT25" s="15">
        <v>0</v>
      </c>
      <c r="AU25" s="14">
        <v>0</v>
      </c>
      <c r="AV25" s="15">
        <v>0</v>
      </c>
      <c r="AW25" s="14">
        <f>O25+Q25+S25+U25+Y25+AA25+AC25+AE25+AG25+AK25+AM25+AO25+AQ25+AS25+AU25</f>
        <v>0.00915486111111111</v>
      </c>
      <c r="AX25" s="16">
        <f>H25+J25+L25+N25+P25+R25+T25+V25+X25+Z25+AB25+AD25+AF25+AH25+AJ25+AL25+AN25+AP25+AR25+AT25+AV25</f>
        <v>123</v>
      </c>
    </row>
    <row r="26" spans="1:50" ht="15">
      <c r="A26" s="17" t="s">
        <v>68</v>
      </c>
      <c r="B26" s="11" t="str">
        <f>B25</f>
        <v>Martijn Bernhard</v>
      </c>
      <c r="C26" s="4" t="str">
        <f>C25</f>
        <v>Ya Ya</v>
      </c>
      <c r="D26" s="12">
        <v>11</v>
      </c>
      <c r="E26" s="13" t="s">
        <v>40</v>
      </c>
      <c r="F26" s="3">
        <v>25</v>
      </c>
      <c r="G26" s="14">
        <v>0.0024967592592592593</v>
      </c>
      <c r="H26" s="15">
        <v>9</v>
      </c>
      <c r="I26" s="14">
        <v>0.00041527777777777787</v>
      </c>
      <c r="J26" s="15">
        <v>9</v>
      </c>
      <c r="K26" s="14">
        <v>0.001396875</v>
      </c>
      <c r="L26" s="15">
        <v>10</v>
      </c>
      <c r="M26" s="14">
        <v>0.0007969907407407408</v>
      </c>
      <c r="N26" s="15">
        <v>9</v>
      </c>
      <c r="O26" s="14">
        <f>G26+I26+K26+M26</f>
        <v>0.005105902777777778</v>
      </c>
      <c r="P26" s="15">
        <v>0</v>
      </c>
      <c r="Q26" s="14">
        <v>0.0004809027777777778</v>
      </c>
      <c r="R26" s="15">
        <v>8</v>
      </c>
      <c r="S26" s="14">
        <v>0.0007413194444444443</v>
      </c>
      <c r="T26" s="15">
        <v>10</v>
      </c>
      <c r="U26" s="14">
        <v>0.0003782407407407407</v>
      </c>
      <c r="V26" s="15">
        <v>7</v>
      </c>
      <c r="W26" s="14">
        <v>0.001267361111111111</v>
      </c>
      <c r="X26" s="15">
        <v>9</v>
      </c>
      <c r="Y26" s="14">
        <v>0.0005391203703703704</v>
      </c>
      <c r="Z26" s="15">
        <v>8</v>
      </c>
      <c r="AA26" s="14">
        <v>0.0003953703703703703</v>
      </c>
      <c r="AB26" s="15">
        <v>9</v>
      </c>
      <c r="AC26" s="14">
        <v>0.0010015046296296295</v>
      </c>
      <c r="AD26" s="15">
        <v>9</v>
      </c>
      <c r="AE26" s="14">
        <v>0.0006383101851851852</v>
      </c>
      <c r="AF26" s="15">
        <v>7</v>
      </c>
      <c r="AG26" s="14">
        <v>0.0008114583333333333</v>
      </c>
      <c r="AH26" s="15">
        <v>9</v>
      </c>
      <c r="AI26" s="14">
        <v>0.0022587962962962965</v>
      </c>
      <c r="AJ26" s="15">
        <v>9</v>
      </c>
      <c r="AK26" s="14">
        <v>0</v>
      </c>
      <c r="AL26" s="15">
        <v>9</v>
      </c>
      <c r="AM26" s="14">
        <v>0</v>
      </c>
      <c r="AN26" s="15">
        <v>0</v>
      </c>
      <c r="AO26" s="14">
        <v>0</v>
      </c>
      <c r="AP26" s="15">
        <v>0</v>
      </c>
      <c r="AQ26" s="14">
        <v>0</v>
      </c>
      <c r="AR26" s="15">
        <v>0</v>
      </c>
      <c r="AS26" s="14">
        <v>0</v>
      </c>
      <c r="AT26" s="15">
        <v>0</v>
      </c>
      <c r="AU26" s="14">
        <v>0</v>
      </c>
      <c r="AV26" s="15">
        <v>0</v>
      </c>
      <c r="AW26" s="14">
        <f>O26+Q26+S26+U26+Y26+AA26+AC26+AE26+AG26+AK26+AM26+AO26+AQ26+AS26+AU26</f>
        <v>0.010092129629629628</v>
      </c>
      <c r="AX26" s="16">
        <f>H26+J26+L26+N26+P26+R26+T26+V26+X26+Z26+AB26+AD26+AF26+AH26+AJ26+AL26+AN26+AP26+AR26+AT26+AV26</f>
        <v>131</v>
      </c>
    </row>
    <row r="27" spans="1:50" ht="15">
      <c r="A27" s="17" t="s">
        <v>69</v>
      </c>
      <c r="B27" s="11" t="s">
        <v>70</v>
      </c>
      <c r="C27" s="4" t="s">
        <v>71</v>
      </c>
      <c r="D27" s="12">
        <v>15</v>
      </c>
      <c r="E27" s="18" t="s">
        <v>33</v>
      </c>
      <c r="F27" s="3">
        <v>26</v>
      </c>
      <c r="G27" s="14">
        <v>0.002129166666666667</v>
      </c>
      <c r="H27" s="15">
        <v>7</v>
      </c>
      <c r="I27" s="14">
        <v>0.0003444444444444445</v>
      </c>
      <c r="J27" s="15">
        <v>8</v>
      </c>
      <c r="K27" s="14">
        <v>0.001446412037037037</v>
      </c>
      <c r="L27" s="15">
        <v>3</v>
      </c>
      <c r="M27" s="14">
        <v>0.0006605324074074074</v>
      </c>
      <c r="N27" s="15">
        <v>7</v>
      </c>
      <c r="O27" s="14">
        <f>G27+I27+K27+M27</f>
        <v>0.004580555555555556</v>
      </c>
      <c r="P27" s="15">
        <v>0</v>
      </c>
      <c r="Q27" s="14">
        <v>0.00041006944444444446</v>
      </c>
      <c r="R27" s="15">
        <v>5</v>
      </c>
      <c r="S27" s="14">
        <v>0.0006961805555555555</v>
      </c>
      <c r="T27" s="15">
        <v>7</v>
      </c>
      <c r="U27" s="14">
        <v>0.00037152777777777775</v>
      </c>
      <c r="V27" s="15">
        <v>3</v>
      </c>
      <c r="W27" s="14">
        <v>0.0014988425925925924</v>
      </c>
      <c r="X27" s="15">
        <v>3</v>
      </c>
      <c r="Y27" s="14">
        <v>0.0005208333333333333</v>
      </c>
      <c r="Z27" s="15">
        <v>4</v>
      </c>
      <c r="AA27" s="14">
        <v>0.0003315972222222222</v>
      </c>
      <c r="AB27" s="15">
        <v>8</v>
      </c>
      <c r="AC27" s="14">
        <v>0.0009704861111111111</v>
      </c>
      <c r="AD27" s="15">
        <v>3</v>
      </c>
      <c r="AE27" s="14">
        <v>0.0005821759259259259</v>
      </c>
      <c r="AF27" s="15">
        <v>4</v>
      </c>
      <c r="AG27" s="14">
        <v>0.0008607638888888889</v>
      </c>
      <c r="AH27" s="15">
        <v>4</v>
      </c>
      <c r="AI27" s="14">
        <v>0.0020153935185185184</v>
      </c>
      <c r="AJ27" s="15">
        <v>8</v>
      </c>
      <c r="AK27" s="14">
        <v>0</v>
      </c>
      <c r="AL27" s="15">
        <v>8</v>
      </c>
      <c r="AM27" s="14">
        <v>0</v>
      </c>
      <c r="AN27" s="15">
        <v>0</v>
      </c>
      <c r="AO27" s="14">
        <v>0</v>
      </c>
      <c r="AP27" s="15">
        <v>0</v>
      </c>
      <c r="AQ27" s="14">
        <v>0</v>
      </c>
      <c r="AR27" s="15">
        <v>0</v>
      </c>
      <c r="AS27" s="14">
        <v>0</v>
      </c>
      <c r="AT27" s="15">
        <v>0</v>
      </c>
      <c r="AU27" s="14">
        <v>0</v>
      </c>
      <c r="AV27" s="15">
        <v>0</v>
      </c>
      <c r="AW27" s="14">
        <f>O27+Q27+S27+U27+Y27+AA27+AC27+AE27+AG27+AK27+AM27+AO27+AQ27+AS27+AU27</f>
        <v>0.009324189814814813</v>
      </c>
      <c r="AX27" s="16">
        <f>H27+J27+L27+N27+P27+R27+T27+V27+X27+Z27+AB27+AD27+AF27+AH27+AJ27+AL27+AN27+AP27+AR27+AT27+AV27</f>
        <v>82</v>
      </c>
    </row>
    <row r="28" spans="1:50" ht="15">
      <c r="A28" s="17" t="s">
        <v>72</v>
      </c>
      <c r="B28" s="11" t="str">
        <f>B27</f>
        <v>Britt Hekelaar/ Annelies de Bruin</v>
      </c>
      <c r="C28" s="4" t="str">
        <f>C27</f>
        <v>Ciano</v>
      </c>
      <c r="D28" s="12">
        <v>14</v>
      </c>
      <c r="E28" s="13" t="s">
        <v>33</v>
      </c>
      <c r="F28" s="3">
        <v>27</v>
      </c>
      <c r="G28" s="14">
        <v>0.0022425925925925925</v>
      </c>
      <c r="H28" s="15">
        <v>6</v>
      </c>
      <c r="I28" s="14">
        <v>0.00036782407407407407</v>
      </c>
      <c r="J28" s="15">
        <v>6</v>
      </c>
      <c r="K28" s="14">
        <v>0.001372337962962963</v>
      </c>
      <c r="L28" s="15">
        <v>5</v>
      </c>
      <c r="M28" s="14">
        <v>0.0006835648148148148</v>
      </c>
      <c r="N28" s="15">
        <v>4</v>
      </c>
      <c r="O28" s="14">
        <f>G28+I28+K28+M28</f>
        <v>0.004666319444444444</v>
      </c>
      <c r="P28" s="15">
        <v>0</v>
      </c>
      <c r="Q28" s="14">
        <v>0.00042291666666666666</v>
      </c>
      <c r="R28" s="15">
        <v>3</v>
      </c>
      <c r="S28" s="14">
        <v>0.0007912037037037037</v>
      </c>
      <c r="T28" s="15">
        <v>3</v>
      </c>
      <c r="U28" s="14">
        <v>0.0003373842592592592</v>
      </c>
      <c r="V28" s="15">
        <v>5</v>
      </c>
      <c r="W28" s="14">
        <v>0.0011614583333333331</v>
      </c>
      <c r="X28" s="15">
        <v>8</v>
      </c>
      <c r="Y28" s="14">
        <v>0.0004780092592592592</v>
      </c>
      <c r="Z28" s="15">
        <v>7</v>
      </c>
      <c r="AA28" s="14">
        <v>0.00035011574074074074</v>
      </c>
      <c r="AB28" s="15">
        <v>7</v>
      </c>
      <c r="AC28" s="14">
        <v>0.000902199074074074</v>
      </c>
      <c r="AD28" s="15">
        <v>6</v>
      </c>
      <c r="AE28" s="14">
        <v>0.000620949074074074</v>
      </c>
      <c r="AF28" s="15">
        <v>3</v>
      </c>
      <c r="AG28" s="14">
        <v>0.0007484953703703704</v>
      </c>
      <c r="AH28" s="15">
        <v>9</v>
      </c>
      <c r="AI28" s="14">
        <v>0.0020885416666666665</v>
      </c>
      <c r="AJ28" s="15">
        <v>6</v>
      </c>
      <c r="AK28" s="14">
        <v>0</v>
      </c>
      <c r="AL28" s="15">
        <v>6</v>
      </c>
      <c r="AM28" s="14">
        <v>0</v>
      </c>
      <c r="AN28" s="15">
        <v>0</v>
      </c>
      <c r="AO28" s="14">
        <v>0</v>
      </c>
      <c r="AP28" s="15">
        <v>0</v>
      </c>
      <c r="AQ28" s="14">
        <v>0</v>
      </c>
      <c r="AR28" s="15">
        <v>0</v>
      </c>
      <c r="AS28" s="14">
        <v>0</v>
      </c>
      <c r="AT28" s="15">
        <v>0</v>
      </c>
      <c r="AU28" s="14">
        <v>0</v>
      </c>
      <c r="AV28" s="15">
        <v>0</v>
      </c>
      <c r="AW28" s="14">
        <f>O28+Q28+S28+U28+Y28+AA28+AC28+AE28+AG28+AK28+AM28+AO28+AQ28+AS28+AU28</f>
        <v>0.009317592592592593</v>
      </c>
      <c r="AX28" s="16">
        <f>H28+J28+L28+N28+P28+R28+T28+V28+X28+Z28+AB28+AD28+AF28+AH28+AJ28+AL28+AN28+AP28+AR28+AT28+AV28</f>
        <v>84</v>
      </c>
    </row>
    <row r="29" spans="1:50" ht="15">
      <c r="A29" s="25" t="s">
        <v>73</v>
      </c>
      <c r="B29" s="11" t="str">
        <f>B28</f>
        <v>Britt Hekelaar/ Annelies de Bruin</v>
      </c>
      <c r="C29" s="4" t="str">
        <f>C28</f>
        <v>Ciano</v>
      </c>
      <c r="D29" s="12">
        <v>14</v>
      </c>
      <c r="E29" s="24" t="s">
        <v>35</v>
      </c>
      <c r="F29" s="3">
        <v>28</v>
      </c>
      <c r="G29" s="14">
        <v>0.003356481481481481</v>
      </c>
      <c r="H29" s="15">
        <v>3</v>
      </c>
      <c r="I29" s="14">
        <v>0.00048611111111111104</v>
      </c>
      <c r="J29" s="15">
        <v>3</v>
      </c>
      <c r="K29" s="14">
        <v>0.0012584490740740742</v>
      </c>
      <c r="L29" s="15">
        <v>7</v>
      </c>
      <c r="M29" s="14">
        <v>0.0006732638888888889</v>
      </c>
      <c r="N29" s="15">
        <v>3</v>
      </c>
      <c r="O29" s="14">
        <f>G29+I29+K29+M29</f>
        <v>0.005774305555555556</v>
      </c>
      <c r="P29" s="15">
        <v>0</v>
      </c>
      <c r="Q29" s="14">
        <v>0.0004179398148148148</v>
      </c>
      <c r="R29" s="15">
        <v>3</v>
      </c>
      <c r="S29" s="14">
        <v>0.0006626157407407409</v>
      </c>
      <c r="T29" s="15">
        <v>8</v>
      </c>
      <c r="U29" s="14">
        <v>0.000328125</v>
      </c>
      <c r="V29" s="15">
        <v>8</v>
      </c>
      <c r="W29" s="14">
        <v>0.0011278935185185185</v>
      </c>
      <c r="X29" s="15">
        <v>9</v>
      </c>
      <c r="Y29" s="14">
        <v>0.00048761574074074077</v>
      </c>
      <c r="Z29" s="15">
        <v>8</v>
      </c>
      <c r="AA29" s="14">
        <v>0.00034826388888888884</v>
      </c>
      <c r="AB29" s="15">
        <v>3</v>
      </c>
      <c r="AC29" s="14">
        <v>0.0009403935185185185</v>
      </c>
      <c r="AD29" s="15">
        <v>6</v>
      </c>
      <c r="AE29" s="14">
        <v>0.0006201388888888889</v>
      </c>
      <c r="AF29" s="15">
        <v>3</v>
      </c>
      <c r="AG29" s="14">
        <v>0.0008722222222222223</v>
      </c>
      <c r="AH29" s="15">
        <v>3</v>
      </c>
      <c r="AI29" s="14">
        <v>0.001987037037037037</v>
      </c>
      <c r="AJ29" s="15">
        <v>6</v>
      </c>
      <c r="AK29" s="14">
        <v>0</v>
      </c>
      <c r="AL29" s="15">
        <v>4</v>
      </c>
      <c r="AM29" s="14">
        <v>0</v>
      </c>
      <c r="AN29" s="15">
        <v>0</v>
      </c>
      <c r="AO29" s="14">
        <v>0</v>
      </c>
      <c r="AP29" s="15">
        <v>0</v>
      </c>
      <c r="AQ29" s="14">
        <v>0</v>
      </c>
      <c r="AR29" s="15">
        <v>0</v>
      </c>
      <c r="AS29" s="14">
        <v>0</v>
      </c>
      <c r="AT29" s="15">
        <v>0</v>
      </c>
      <c r="AU29" s="14">
        <v>0</v>
      </c>
      <c r="AV29" s="15">
        <v>0</v>
      </c>
      <c r="AW29" s="14">
        <f>O29+Q29+S29+U29+Y29+AA29+AC29+AE29+AG29+AK29+AM29+AO29+AQ29+AS29+AU29</f>
        <v>0.010451620370370372</v>
      </c>
      <c r="AX29" s="16">
        <f>H29+J29+L29+N29+P29+R29+T29+V29+X29+Z29+AB29+AD29+AF29+AH29+AJ29+AL29+AN29+AP29+AR29+AT29+AV29</f>
        <v>77</v>
      </c>
    </row>
    <row r="30" spans="1:50" ht="15">
      <c r="A30" s="27" t="s">
        <v>74</v>
      </c>
      <c r="B30" s="11" t="str">
        <f>B29</f>
        <v>Britt Hekelaar/ Annelies de Bruin</v>
      </c>
      <c r="C30" s="4" t="str">
        <f>C29</f>
        <v>Ciano</v>
      </c>
      <c r="D30" s="12">
        <v>13</v>
      </c>
      <c r="E30" s="24" t="s">
        <v>37</v>
      </c>
      <c r="F30" s="3">
        <v>29</v>
      </c>
      <c r="G30" s="14">
        <v>0.0025469907407407407</v>
      </c>
      <c r="H30" s="15">
        <v>4</v>
      </c>
      <c r="I30" s="14">
        <v>0.0004322916666666667</v>
      </c>
      <c r="J30" s="15">
        <v>4</v>
      </c>
      <c r="K30" s="14">
        <v>0.001742939814814815</v>
      </c>
      <c r="L30" s="15">
        <v>4</v>
      </c>
      <c r="M30" s="14">
        <v>0.000788888888888889</v>
      </c>
      <c r="N30" s="15">
        <v>4</v>
      </c>
      <c r="O30" s="14">
        <f>G30+I30+K30+M30</f>
        <v>0.005511111111111112</v>
      </c>
      <c r="P30" s="15">
        <v>0</v>
      </c>
      <c r="Q30" s="14">
        <v>0.0005119212962962962</v>
      </c>
      <c r="R30" s="15">
        <v>3</v>
      </c>
      <c r="S30" s="14">
        <v>0.0008774305555555557</v>
      </c>
      <c r="T30" s="15">
        <v>5</v>
      </c>
      <c r="U30" s="14">
        <v>0.0004179398148148148</v>
      </c>
      <c r="V30" s="15">
        <v>4</v>
      </c>
      <c r="W30" s="14">
        <v>0.0014266203703703704</v>
      </c>
      <c r="X30" s="15">
        <v>5</v>
      </c>
      <c r="Y30" s="14">
        <v>0.0006120370370370371</v>
      </c>
      <c r="Z30" s="15">
        <v>4</v>
      </c>
      <c r="AA30" s="14">
        <v>0.000390162037037037</v>
      </c>
      <c r="AB30" s="15">
        <v>6</v>
      </c>
      <c r="AC30" s="14">
        <v>0.001058101851851852</v>
      </c>
      <c r="AD30" s="15">
        <v>5</v>
      </c>
      <c r="AE30" s="14">
        <v>0.0006778935185185185</v>
      </c>
      <c r="AF30" s="15">
        <v>5</v>
      </c>
      <c r="AG30" s="14">
        <v>0.0011192129629629631</v>
      </c>
      <c r="AH30" s="15">
        <v>4</v>
      </c>
      <c r="AI30" s="14">
        <v>0.0023188657407407407</v>
      </c>
      <c r="AJ30" s="15">
        <v>5</v>
      </c>
      <c r="AK30" s="14">
        <v>0</v>
      </c>
      <c r="AL30" s="15">
        <v>3</v>
      </c>
      <c r="AM30" s="14">
        <v>0</v>
      </c>
      <c r="AN30" s="15">
        <v>0</v>
      </c>
      <c r="AO30" s="14">
        <v>0</v>
      </c>
      <c r="AP30" s="15">
        <v>0</v>
      </c>
      <c r="AQ30" s="14">
        <v>0</v>
      </c>
      <c r="AR30" s="15">
        <v>0</v>
      </c>
      <c r="AS30" s="14">
        <v>0</v>
      </c>
      <c r="AT30" s="15">
        <v>0</v>
      </c>
      <c r="AU30" s="14">
        <v>0</v>
      </c>
      <c r="AV30" s="15">
        <v>0</v>
      </c>
      <c r="AW30" s="14">
        <f>O30+Q30+S30+U30+Y30+AA30+AC30+AE30+AG30+AK30+AM30+AO30+AQ30+AS30+AU30</f>
        <v>0.011175810185185186</v>
      </c>
      <c r="AX30" s="16">
        <f>H30+J30+L30+N30+P30+R30+T30+V30+X30+Z30+AB30+AD30+AF30+AH30+AJ30+AL30+AN30+AP30+AR30+AT30+AV30</f>
        <v>65</v>
      </c>
    </row>
    <row r="31" spans="1:50" ht="15">
      <c r="A31" s="17" t="s">
        <v>75</v>
      </c>
      <c r="B31" s="11" t="str">
        <f>B30</f>
        <v>Britt Hekelaar/ Annelies de Bruin</v>
      </c>
      <c r="C31" s="4" t="str">
        <f>C30</f>
        <v>Ciano</v>
      </c>
      <c r="D31" s="12">
        <v>10</v>
      </c>
      <c r="E31" s="13" t="s">
        <v>40</v>
      </c>
      <c r="F31" s="3">
        <v>30</v>
      </c>
      <c r="G31" s="14">
        <v>0.002348263888888889</v>
      </c>
      <c r="H31" s="15">
        <v>10</v>
      </c>
      <c r="I31" s="14">
        <v>0.0003791666666666666</v>
      </c>
      <c r="J31" s="15">
        <v>10</v>
      </c>
      <c r="K31" s="14">
        <v>0.001586111111111111</v>
      </c>
      <c r="L31" s="15">
        <v>6</v>
      </c>
      <c r="M31" s="14">
        <v>0.0007299768518518518</v>
      </c>
      <c r="N31" s="15">
        <v>10</v>
      </c>
      <c r="O31" s="14">
        <f>G31+I31+K31+M31</f>
        <v>0.005043518518518518</v>
      </c>
      <c r="P31" s="15">
        <v>0</v>
      </c>
      <c r="Q31" s="14">
        <v>0.000424537037037037</v>
      </c>
      <c r="R31" s="15">
        <v>10</v>
      </c>
      <c r="S31" s="14">
        <v>0.0008469907407407407</v>
      </c>
      <c r="T31" s="15">
        <v>5</v>
      </c>
      <c r="U31" s="14">
        <v>0.0003696759259259259</v>
      </c>
      <c r="V31" s="15">
        <v>8</v>
      </c>
      <c r="W31" s="14">
        <v>0.0012156250000000001</v>
      </c>
      <c r="X31" s="15">
        <v>10</v>
      </c>
      <c r="Y31" s="14">
        <v>0.0005061342592592592</v>
      </c>
      <c r="Z31" s="15">
        <v>10</v>
      </c>
      <c r="AA31" s="14">
        <v>0.0003686342592592593</v>
      </c>
      <c r="AB31" s="15">
        <v>10</v>
      </c>
      <c r="AC31" s="14">
        <v>0.001013425925925926</v>
      </c>
      <c r="AD31" s="15">
        <v>8</v>
      </c>
      <c r="AE31" s="14">
        <v>0.0005914351851851852</v>
      </c>
      <c r="AF31" s="15">
        <v>9</v>
      </c>
      <c r="AG31" s="14">
        <v>0.0008701388888888889</v>
      </c>
      <c r="AH31" s="15">
        <v>8</v>
      </c>
      <c r="AI31" s="14">
        <v>0.0022363425925925927</v>
      </c>
      <c r="AJ31" s="15">
        <v>10</v>
      </c>
      <c r="AK31" s="14">
        <v>0</v>
      </c>
      <c r="AL31" s="15">
        <v>10</v>
      </c>
      <c r="AM31" s="14">
        <v>0</v>
      </c>
      <c r="AN31" s="15">
        <v>0</v>
      </c>
      <c r="AO31" s="14">
        <v>0</v>
      </c>
      <c r="AP31" s="15">
        <v>0</v>
      </c>
      <c r="AQ31" s="14">
        <v>0</v>
      </c>
      <c r="AR31" s="15">
        <v>0</v>
      </c>
      <c r="AS31" s="14">
        <v>0</v>
      </c>
      <c r="AT31" s="15">
        <v>0</v>
      </c>
      <c r="AU31" s="14">
        <v>0</v>
      </c>
      <c r="AV31" s="15">
        <v>0</v>
      </c>
      <c r="AW31" s="14">
        <f>O31+Q31+S31+U31+Y31+AA31+AC31+AE31+AG31+AK31+AM31+AO31+AQ31+AS31+AU31</f>
        <v>0.01003449074074074</v>
      </c>
      <c r="AX31" s="16">
        <f>H31+J31+L31+N31+P31+R31+T31+V31+X31+Z31+AB31+AD31+AF31+AH31+AJ31+AL31+AN31+AP31+AR31+AT31+AV31</f>
        <v>134</v>
      </c>
    </row>
    <row r="32" spans="1:50" ht="15">
      <c r="A32" s="17" t="s">
        <v>76</v>
      </c>
      <c r="B32" s="11" t="s">
        <v>77</v>
      </c>
      <c r="C32" s="4" t="s">
        <v>78</v>
      </c>
      <c r="D32" s="12">
        <v>15</v>
      </c>
      <c r="E32" s="13" t="s">
        <v>33</v>
      </c>
      <c r="F32" s="3">
        <v>31</v>
      </c>
      <c r="G32" s="14">
        <v>0.002039236111111111</v>
      </c>
      <c r="H32" s="15">
        <v>8</v>
      </c>
      <c r="I32" s="14">
        <v>0.00034953703703703704</v>
      </c>
      <c r="J32" s="15">
        <v>7</v>
      </c>
      <c r="K32" s="14">
        <v>0.0012185185185185185</v>
      </c>
      <c r="L32" s="15">
        <v>9</v>
      </c>
      <c r="M32" s="14">
        <v>0.0006819444444444443</v>
      </c>
      <c r="N32" s="15">
        <v>6</v>
      </c>
      <c r="O32" s="14">
        <f>G32+I32+K32+M32</f>
        <v>0.004289236111111111</v>
      </c>
      <c r="P32" s="15">
        <v>0</v>
      </c>
      <c r="Q32" s="14">
        <v>0.00040231481481481477</v>
      </c>
      <c r="R32" s="15">
        <v>7</v>
      </c>
      <c r="S32" s="14">
        <v>0.0006574074074074073</v>
      </c>
      <c r="T32" s="15">
        <v>9</v>
      </c>
      <c r="U32" s="14">
        <v>0.00032476851851851845</v>
      </c>
      <c r="V32" s="15">
        <v>9</v>
      </c>
      <c r="W32" s="14">
        <v>0.0012097222222222223</v>
      </c>
      <c r="X32" s="15">
        <v>5</v>
      </c>
      <c r="Y32" s="14">
        <v>0.0004819444444444445</v>
      </c>
      <c r="Z32" s="15">
        <v>6</v>
      </c>
      <c r="AA32" s="14">
        <v>0.00035254629629629633</v>
      </c>
      <c r="AB32" s="15">
        <v>6</v>
      </c>
      <c r="AC32" s="14">
        <v>0.0008868055555555556</v>
      </c>
      <c r="AD32" s="15">
        <v>8</v>
      </c>
      <c r="AE32" s="14">
        <v>0.0005284722222222222</v>
      </c>
      <c r="AF32" s="15">
        <v>9</v>
      </c>
      <c r="AG32" s="14">
        <v>0.0008494212962962964</v>
      </c>
      <c r="AH32" s="15">
        <v>5</v>
      </c>
      <c r="AI32" s="14">
        <v>0.0021060185185185184</v>
      </c>
      <c r="AJ32" s="15">
        <v>5</v>
      </c>
      <c r="AK32" s="14">
        <v>0</v>
      </c>
      <c r="AL32" s="15">
        <v>5</v>
      </c>
      <c r="AM32" s="14">
        <v>0</v>
      </c>
      <c r="AN32" s="15">
        <v>0</v>
      </c>
      <c r="AO32" s="14">
        <v>0</v>
      </c>
      <c r="AP32" s="15">
        <v>0</v>
      </c>
      <c r="AQ32" s="14">
        <v>0</v>
      </c>
      <c r="AR32" s="15">
        <v>0</v>
      </c>
      <c r="AS32" s="14">
        <v>0</v>
      </c>
      <c r="AT32" s="15">
        <v>0</v>
      </c>
      <c r="AU32" s="14">
        <v>0</v>
      </c>
      <c r="AV32" s="15">
        <v>0</v>
      </c>
      <c r="AW32" s="14">
        <f>O32+Q32+S32+U32+Y32+AA32+AC32+AE32+AG32+AK32+AM32+AO32+AQ32+AS32+AU32</f>
        <v>0.008772916666666665</v>
      </c>
      <c r="AX32" s="16">
        <f>H32+J32+L32+N32+P32+R32+T32+V32+X32+Z32+AB32+AD32+AF32+AH32+AJ32+AL32+AN32+AP32+AR32+AT32+AV32</f>
        <v>104</v>
      </c>
    </row>
    <row r="33" spans="1:50" ht="15">
      <c r="A33" s="10" t="s">
        <v>79</v>
      </c>
      <c r="B33" s="11" t="str">
        <f>B32</f>
        <v>Kris Noordenbos</v>
      </c>
      <c r="C33" s="4" t="str">
        <f>C32</f>
        <v>Eichholz</v>
      </c>
      <c r="D33" s="12">
        <v>14</v>
      </c>
      <c r="E33" s="13" t="s">
        <v>35</v>
      </c>
      <c r="F33" s="3">
        <v>32</v>
      </c>
      <c r="G33" s="14">
        <v>0.0020758101851851853</v>
      </c>
      <c r="H33" s="15">
        <v>6</v>
      </c>
      <c r="I33" s="14">
        <v>0.0003396990740740741</v>
      </c>
      <c r="J33" s="15">
        <v>6</v>
      </c>
      <c r="K33" s="14">
        <v>0.0013349537037037036</v>
      </c>
      <c r="L33" s="15">
        <v>5</v>
      </c>
      <c r="M33" s="14">
        <v>0.0006456018518518518</v>
      </c>
      <c r="N33" s="15">
        <v>8</v>
      </c>
      <c r="O33" s="14">
        <f>G33+I33+K33+M33</f>
        <v>0.004396064814814815</v>
      </c>
      <c r="P33" s="15">
        <v>0</v>
      </c>
      <c r="Q33" s="14">
        <v>0.0004071759259259259</v>
      </c>
      <c r="R33" s="15">
        <v>6</v>
      </c>
      <c r="S33" s="14">
        <v>0.0007067129629629629</v>
      </c>
      <c r="T33" s="15">
        <v>5</v>
      </c>
      <c r="U33" s="14">
        <v>0.0003483796296296297</v>
      </c>
      <c r="V33" s="15">
        <v>3</v>
      </c>
      <c r="W33" s="14">
        <v>0.001441898148148148</v>
      </c>
      <c r="X33" s="15">
        <v>3</v>
      </c>
      <c r="Y33" s="14">
        <v>0.0005331018518518519</v>
      </c>
      <c r="Z33" s="15">
        <v>2</v>
      </c>
      <c r="AA33" s="14">
        <v>0.0003407407407407408</v>
      </c>
      <c r="AB33" s="15">
        <v>5</v>
      </c>
      <c r="AC33" s="14">
        <v>0.0010674768518518518</v>
      </c>
      <c r="AD33" s="15">
        <v>3</v>
      </c>
      <c r="AE33" s="14">
        <v>0.0006042824074074074</v>
      </c>
      <c r="AF33" s="15">
        <v>3</v>
      </c>
      <c r="AG33" s="14">
        <v>0.0008494212962962964</v>
      </c>
      <c r="AH33" s="15">
        <v>4</v>
      </c>
      <c r="AI33" s="14">
        <v>0.001997800925925926</v>
      </c>
      <c r="AJ33" s="15">
        <v>5</v>
      </c>
      <c r="AK33" s="14">
        <v>0</v>
      </c>
      <c r="AL33" s="15">
        <v>4</v>
      </c>
      <c r="AM33" s="14">
        <v>0</v>
      </c>
      <c r="AN33" s="15">
        <v>0</v>
      </c>
      <c r="AO33" s="14">
        <v>0</v>
      </c>
      <c r="AP33" s="15">
        <v>0</v>
      </c>
      <c r="AQ33" s="14">
        <v>0</v>
      </c>
      <c r="AR33" s="15">
        <v>0</v>
      </c>
      <c r="AS33" s="14">
        <v>0</v>
      </c>
      <c r="AT33" s="15">
        <v>0</v>
      </c>
      <c r="AU33" s="14">
        <v>0</v>
      </c>
      <c r="AV33" s="15">
        <v>0</v>
      </c>
      <c r="AW33" s="14">
        <f>O33+Q33+S33+U33+Y33+AA33+AC33+AE33+AG33+AK33+AM33+AO33+AQ33+AS33+AU33</f>
        <v>0.00925335648148148</v>
      </c>
      <c r="AX33" s="16">
        <f>H33+J33+L33+N33+P33+R33+T33+V33+X33+Z33+AB33+AD33+AF33+AH33+AJ33+AL33+AN33+AP33+AR33+AT33+AV33</f>
        <v>68</v>
      </c>
    </row>
    <row r="34" spans="1:50" ht="15">
      <c r="A34" s="17" t="s">
        <v>80</v>
      </c>
      <c r="B34" s="11" t="str">
        <f>B33</f>
        <v>Kris Noordenbos</v>
      </c>
      <c r="C34" s="4" t="str">
        <f>C33</f>
        <v>Eichholz</v>
      </c>
      <c r="D34" s="12">
        <v>12</v>
      </c>
      <c r="E34" s="13" t="s">
        <v>37</v>
      </c>
      <c r="F34" s="3">
        <v>33</v>
      </c>
      <c r="G34" s="14">
        <v>0.002396064814814815</v>
      </c>
      <c r="H34" s="15">
        <v>7</v>
      </c>
      <c r="I34" s="14">
        <v>0.00042337962962962967</v>
      </c>
      <c r="J34" s="15">
        <v>5</v>
      </c>
      <c r="K34" s="14">
        <v>0.0013038194444444445</v>
      </c>
      <c r="L34" s="15">
        <v>8</v>
      </c>
      <c r="M34" s="14">
        <v>0.0007436342592592593</v>
      </c>
      <c r="N34" s="15">
        <v>6</v>
      </c>
      <c r="O34" s="14">
        <f>G34+I34+K34+M34</f>
        <v>0.004866898148148148</v>
      </c>
      <c r="P34" s="15">
        <v>0</v>
      </c>
      <c r="Q34" s="14">
        <v>0.0004674768518518519</v>
      </c>
      <c r="R34" s="15">
        <v>6</v>
      </c>
      <c r="S34" s="14">
        <v>0.0007026620370370371</v>
      </c>
      <c r="T34" s="15">
        <v>8</v>
      </c>
      <c r="U34" s="14">
        <v>0.000350462962962963</v>
      </c>
      <c r="V34" s="15">
        <v>8</v>
      </c>
      <c r="W34" s="14">
        <v>0.001278587962962963</v>
      </c>
      <c r="X34" s="15">
        <v>7</v>
      </c>
      <c r="Y34" s="14">
        <v>0.0005103009259259259</v>
      </c>
      <c r="Z34" s="15">
        <v>7</v>
      </c>
      <c r="AA34" s="14">
        <v>0.0004212962962962963</v>
      </c>
      <c r="AB34" s="15">
        <v>3</v>
      </c>
      <c r="AC34" s="14">
        <v>0.0009986111111111111</v>
      </c>
      <c r="AD34" s="15">
        <v>7</v>
      </c>
      <c r="AE34" s="14">
        <v>0.0006224537037037037</v>
      </c>
      <c r="AF34" s="15">
        <v>6</v>
      </c>
      <c r="AG34" s="14">
        <v>0.0007799768518518519</v>
      </c>
      <c r="AH34" s="15">
        <v>9</v>
      </c>
      <c r="AI34" s="14">
        <v>0.002416666666666667</v>
      </c>
      <c r="AJ34" s="15">
        <v>4</v>
      </c>
      <c r="AK34" s="14">
        <v>0</v>
      </c>
      <c r="AL34" s="15">
        <v>5</v>
      </c>
      <c r="AM34" s="14">
        <v>0</v>
      </c>
      <c r="AN34" s="15">
        <v>0</v>
      </c>
      <c r="AO34" s="14">
        <v>0</v>
      </c>
      <c r="AP34" s="15">
        <v>0</v>
      </c>
      <c r="AQ34" s="14">
        <v>0</v>
      </c>
      <c r="AR34" s="15">
        <v>0</v>
      </c>
      <c r="AS34" s="14">
        <v>0</v>
      </c>
      <c r="AT34" s="15">
        <v>0</v>
      </c>
      <c r="AU34" s="14">
        <v>0</v>
      </c>
      <c r="AV34" s="15">
        <v>0</v>
      </c>
      <c r="AW34" s="14">
        <f>O34+Q34+S34+U34+Y34+AA34+AC34+AE34+AG34+AK34+AM34+AO34+AQ34+AS34+AU34</f>
        <v>0.009720138888888888</v>
      </c>
      <c r="AX34" s="16">
        <f>H34+J34+L34+N34+P34+R34+T34+V34+X34+Z34+AB34+AD34+AF34+AH34+AJ34+AL34+AN34+AP34+AR34+AT34+AV34</f>
        <v>96</v>
      </c>
    </row>
    <row r="35" spans="1:50" ht="15">
      <c r="A35" s="28" t="s">
        <v>81</v>
      </c>
      <c r="B35" s="11" t="str">
        <f>B34</f>
        <v>Kris Noordenbos</v>
      </c>
      <c r="C35" s="4" t="str">
        <f>C34</f>
        <v>Eichholz</v>
      </c>
      <c r="D35" s="29">
        <v>10</v>
      </c>
      <c r="E35" s="24" t="s">
        <v>40</v>
      </c>
      <c r="F35" s="3">
        <v>34</v>
      </c>
      <c r="G35" s="14">
        <v>0.00337962962962963</v>
      </c>
      <c r="H35" s="15">
        <v>3</v>
      </c>
      <c r="I35" s="14">
        <v>0.000556712962962963</v>
      </c>
      <c r="J35" s="15">
        <v>3</v>
      </c>
      <c r="K35" s="14">
        <v>0.0015412037037037035</v>
      </c>
      <c r="L35" s="15">
        <v>7</v>
      </c>
      <c r="M35" s="14">
        <v>0.0008975694444444444</v>
      </c>
      <c r="N35" s="15">
        <v>4</v>
      </c>
      <c r="O35" s="14">
        <f>G35+I35+K35+M35</f>
        <v>0.006375115740740741</v>
      </c>
      <c r="P35" s="15">
        <v>0</v>
      </c>
      <c r="Q35" s="14">
        <v>0.000537037037037037</v>
      </c>
      <c r="R35" s="15">
        <v>4</v>
      </c>
      <c r="S35" s="14">
        <v>0.0008306712962962963</v>
      </c>
      <c r="T35" s="15">
        <v>7</v>
      </c>
      <c r="U35" s="14">
        <v>0.0004335648148148148</v>
      </c>
      <c r="V35" s="15">
        <v>3</v>
      </c>
      <c r="W35" s="14">
        <v>0.0013710648148148148</v>
      </c>
      <c r="X35" s="15">
        <v>6</v>
      </c>
      <c r="Y35" s="14">
        <v>0.0005630787037037037</v>
      </c>
      <c r="Z35" s="15">
        <v>7</v>
      </c>
      <c r="AA35" s="14">
        <v>0.0004552083333333333</v>
      </c>
      <c r="AB35" s="15">
        <v>5</v>
      </c>
      <c r="AC35" s="14">
        <v>0.0010788194444444445</v>
      </c>
      <c r="AD35" s="15">
        <v>6</v>
      </c>
      <c r="AE35" s="14">
        <v>0.0006748842592592592</v>
      </c>
      <c r="AF35" s="15">
        <v>5</v>
      </c>
      <c r="AG35" s="14">
        <v>0.0008050925925925926</v>
      </c>
      <c r="AH35" s="15">
        <v>10</v>
      </c>
      <c r="AI35" s="14">
        <v>0.0029043981481481477</v>
      </c>
      <c r="AJ35" s="15">
        <v>3</v>
      </c>
      <c r="AK35" s="14">
        <v>0</v>
      </c>
      <c r="AL35" s="15">
        <v>4</v>
      </c>
      <c r="AM35" s="14">
        <v>0</v>
      </c>
      <c r="AN35" s="15">
        <v>0</v>
      </c>
      <c r="AO35" s="14">
        <v>0</v>
      </c>
      <c r="AP35" s="15">
        <v>0</v>
      </c>
      <c r="AQ35" s="14">
        <v>0</v>
      </c>
      <c r="AR35" s="15">
        <v>0</v>
      </c>
      <c r="AS35" s="14">
        <v>0</v>
      </c>
      <c r="AT35" s="15">
        <v>0</v>
      </c>
      <c r="AU35" s="14">
        <v>0</v>
      </c>
      <c r="AV35" s="15">
        <v>0</v>
      </c>
      <c r="AW35" s="14">
        <f>O35+Q35+S35+U35+Y35+AA35+AC35+AE35+AG35+AK35+AM35+AO35+AQ35+AS35+AU35</f>
        <v>0.011753472222222224</v>
      </c>
      <c r="AX35" s="16">
        <f>H35+J35+L35+N35+P35+R35+T35+V35+X35+Z35+AB35+AD35+AF35+AH35+AJ35+AL35+AN35+AP35+AR35+AT35+AV35</f>
        <v>77</v>
      </c>
    </row>
    <row r="36" spans="1:50" ht="15">
      <c r="A36" s="10" t="s">
        <v>82</v>
      </c>
      <c r="B36" s="11" t="str">
        <f>B35</f>
        <v>Kris Noordenbos</v>
      </c>
      <c r="C36" s="4" t="str">
        <f>C35</f>
        <v>Eichholz</v>
      </c>
      <c r="D36" s="12">
        <v>7</v>
      </c>
      <c r="E36" s="18" t="s">
        <v>40</v>
      </c>
      <c r="F36" s="3">
        <v>35</v>
      </c>
      <c r="G36" s="14">
        <v>0.002905439814814815</v>
      </c>
      <c r="H36" s="15">
        <v>5</v>
      </c>
      <c r="I36" s="14">
        <v>0.00047106481481481484</v>
      </c>
      <c r="J36" s="15">
        <v>5</v>
      </c>
      <c r="K36" s="14">
        <v>0.0014877314814814814</v>
      </c>
      <c r="L36" s="15">
        <v>8</v>
      </c>
      <c r="M36" s="14">
        <v>0.0008699074074074073</v>
      </c>
      <c r="N36" s="15">
        <v>5</v>
      </c>
      <c r="O36" s="14">
        <f>G36+I36+K36+M36</f>
        <v>0.005734143518518519</v>
      </c>
      <c r="P36" s="15">
        <v>0</v>
      </c>
      <c r="Q36" s="14">
        <v>0.0005019675925925926</v>
      </c>
      <c r="R36" s="15">
        <v>7</v>
      </c>
      <c r="S36" s="14">
        <v>0.0008071759259259259</v>
      </c>
      <c r="T36" s="15">
        <v>9</v>
      </c>
      <c r="U36" s="14">
        <v>0.00035509259259259256</v>
      </c>
      <c r="V36" s="15">
        <v>10</v>
      </c>
      <c r="W36" s="14">
        <v>0.0014119212962962963</v>
      </c>
      <c r="X36" s="15">
        <v>5</v>
      </c>
      <c r="Y36" s="14">
        <v>0.0006065972222222222</v>
      </c>
      <c r="Z36" s="15">
        <v>4</v>
      </c>
      <c r="AA36" s="14">
        <v>0.0004719907407407407</v>
      </c>
      <c r="AB36" s="15">
        <v>3</v>
      </c>
      <c r="AC36" s="14">
        <v>0.000957175925925926</v>
      </c>
      <c r="AD36" s="15">
        <v>10</v>
      </c>
      <c r="AE36" s="14">
        <v>0.0005952546296296296</v>
      </c>
      <c r="AF36" s="15">
        <v>8</v>
      </c>
      <c r="AG36" s="14">
        <v>0.0008850694444444444</v>
      </c>
      <c r="AH36" s="15">
        <v>7</v>
      </c>
      <c r="AI36" s="14">
        <v>0.0025743055555555554</v>
      </c>
      <c r="AJ36" s="15">
        <v>5</v>
      </c>
      <c r="AK36" s="14">
        <v>0</v>
      </c>
      <c r="AL36" s="15">
        <v>5</v>
      </c>
      <c r="AM36" s="14">
        <v>0</v>
      </c>
      <c r="AN36" s="15">
        <v>0</v>
      </c>
      <c r="AO36" s="14">
        <v>0</v>
      </c>
      <c r="AP36" s="15">
        <v>0</v>
      </c>
      <c r="AQ36" s="14">
        <v>0</v>
      </c>
      <c r="AR36" s="15">
        <v>0</v>
      </c>
      <c r="AS36" s="14">
        <v>0</v>
      </c>
      <c r="AT36" s="15">
        <v>0</v>
      </c>
      <c r="AU36" s="14">
        <v>0</v>
      </c>
      <c r="AV36" s="15">
        <v>0</v>
      </c>
      <c r="AW36" s="14">
        <f>O36+Q36+S36+U36+Y36+AA36+AC36+AE36+AG36+AK36+AM36+AO36+AQ36+AS36+AU36</f>
        <v>0.01091446759259259</v>
      </c>
      <c r="AX36" s="16">
        <f>H36+J36+L36+N36+P36+R36+T36+V36+X36+Z36+AB36+AD36+AF36+AH36+AJ36+AL36+AN36+AP36+AR36+AT36+AV36</f>
        <v>96</v>
      </c>
    </row>
    <row r="37" spans="1:50" ht="15">
      <c r="A37" s="2" t="s">
        <v>0</v>
      </c>
      <c r="B37" s="3" t="s">
        <v>1</v>
      </c>
      <c r="C37" s="4" t="s">
        <v>2</v>
      </c>
      <c r="D37" s="3" t="s">
        <v>3</v>
      </c>
      <c r="E37" s="5" t="s">
        <v>4</v>
      </c>
      <c r="F37" s="3" t="s">
        <v>5</v>
      </c>
      <c r="G37" s="6" t="s">
        <v>6</v>
      </c>
      <c r="H37" s="7" t="s">
        <v>7</v>
      </c>
      <c r="I37" s="8" t="s">
        <v>8</v>
      </c>
      <c r="J37" s="7" t="s">
        <v>7</v>
      </c>
      <c r="K37" s="8" t="s">
        <v>9</v>
      </c>
      <c r="L37" s="7" t="s">
        <v>7</v>
      </c>
      <c r="M37" s="8" t="s">
        <v>10</v>
      </c>
      <c r="N37" s="7" t="s">
        <v>7</v>
      </c>
      <c r="O37" s="2" t="s">
        <v>11</v>
      </c>
      <c r="P37" s="7" t="s">
        <v>7</v>
      </c>
      <c r="Q37" s="8" t="s">
        <v>12</v>
      </c>
      <c r="R37" s="7" t="s">
        <v>7</v>
      </c>
      <c r="S37" s="8" t="s">
        <v>13</v>
      </c>
      <c r="T37" s="7" t="s">
        <v>7</v>
      </c>
      <c r="U37" s="8" t="s">
        <v>14</v>
      </c>
      <c r="V37" s="7" t="s">
        <v>7</v>
      </c>
      <c r="W37" s="8" t="s">
        <v>15</v>
      </c>
      <c r="X37" s="7" t="s">
        <v>7</v>
      </c>
      <c r="Y37" s="8" t="s">
        <v>16</v>
      </c>
      <c r="Z37" s="7" t="s">
        <v>7</v>
      </c>
      <c r="AA37" s="8" t="s">
        <v>17</v>
      </c>
      <c r="AB37" s="7" t="s">
        <v>7</v>
      </c>
      <c r="AC37" s="8" t="s">
        <v>18</v>
      </c>
      <c r="AD37" s="7" t="s">
        <v>7</v>
      </c>
      <c r="AE37" s="8" t="s">
        <v>19</v>
      </c>
      <c r="AF37" s="7" t="s">
        <v>7</v>
      </c>
      <c r="AG37" s="8" t="s">
        <v>20</v>
      </c>
      <c r="AH37" s="7" t="s">
        <v>7</v>
      </c>
      <c r="AI37" s="8" t="s">
        <v>21</v>
      </c>
      <c r="AJ37" s="7" t="s">
        <v>7</v>
      </c>
      <c r="AK37" s="8" t="s">
        <v>22</v>
      </c>
      <c r="AL37" s="7" t="s">
        <v>7</v>
      </c>
      <c r="AM37" s="8" t="s">
        <v>23</v>
      </c>
      <c r="AN37" s="7" t="s">
        <v>7</v>
      </c>
      <c r="AO37" s="8" t="s">
        <v>24</v>
      </c>
      <c r="AP37" s="7" t="s">
        <v>7</v>
      </c>
      <c r="AQ37" s="8" t="s">
        <v>25</v>
      </c>
      <c r="AR37" s="7" t="s">
        <v>7</v>
      </c>
      <c r="AS37" s="8" t="s">
        <v>26</v>
      </c>
      <c r="AT37" s="7" t="s">
        <v>7</v>
      </c>
      <c r="AU37" s="8" t="s">
        <v>27</v>
      </c>
      <c r="AV37" s="7" t="s">
        <v>7</v>
      </c>
      <c r="AW37" s="9" t="s">
        <v>28</v>
      </c>
      <c r="AX37" s="2" t="s">
        <v>29</v>
      </c>
    </row>
    <row r="38" spans="1:50" ht="15">
      <c r="A38" s="30" t="s">
        <v>83</v>
      </c>
      <c r="B38" s="11" t="s">
        <v>84</v>
      </c>
      <c r="C38" s="4" t="s">
        <v>85</v>
      </c>
      <c r="D38" s="31">
        <v>13</v>
      </c>
      <c r="E38" s="32" t="s">
        <v>86</v>
      </c>
      <c r="F38" s="3">
        <v>36</v>
      </c>
      <c r="G38" s="14">
        <v>0.0018641203703703704</v>
      </c>
      <c r="H38" s="15">
        <v>10</v>
      </c>
      <c r="I38" s="14">
        <v>0.0003167824074074074</v>
      </c>
      <c r="J38" s="15">
        <v>11</v>
      </c>
      <c r="K38" s="14">
        <v>0.0011370370370370369</v>
      </c>
      <c r="L38" s="15">
        <v>7</v>
      </c>
      <c r="M38" s="14">
        <v>0.0005782407407407407</v>
      </c>
      <c r="N38" s="15">
        <v>9</v>
      </c>
      <c r="O38" s="14">
        <f aca="true" t="shared" si="0" ref="O38:O66">G38+I38+K38+M38</f>
        <v>0.003896180555555555</v>
      </c>
      <c r="P38" s="15">
        <v>0</v>
      </c>
      <c r="Q38" s="14">
        <v>0.0003623842592592592</v>
      </c>
      <c r="R38" s="15">
        <v>9</v>
      </c>
      <c r="S38" s="14">
        <v>0.0006508101851851852</v>
      </c>
      <c r="T38" s="15">
        <v>6</v>
      </c>
      <c r="U38" s="14">
        <v>0.00031944444444444446</v>
      </c>
      <c r="V38" s="15">
        <v>7</v>
      </c>
      <c r="W38" s="14">
        <v>0.001339699074074074</v>
      </c>
      <c r="X38" s="15">
        <v>3</v>
      </c>
      <c r="Y38" s="14">
        <v>0.00047812500000000003</v>
      </c>
      <c r="Z38" s="15">
        <v>6</v>
      </c>
      <c r="AA38" s="14">
        <v>0.00031493055555555555</v>
      </c>
      <c r="AB38" s="15">
        <v>8</v>
      </c>
      <c r="AC38" s="14">
        <v>0.0008315972222222223</v>
      </c>
      <c r="AD38" s="15">
        <v>6</v>
      </c>
      <c r="AE38" s="14">
        <v>0.0005108796296296297</v>
      </c>
      <c r="AF38" s="15">
        <v>8</v>
      </c>
      <c r="AG38" s="14">
        <v>0.0007503472222222222</v>
      </c>
      <c r="AH38" s="15">
        <v>5</v>
      </c>
      <c r="AI38" s="14">
        <v>0.0017936342592592594</v>
      </c>
      <c r="AJ38" s="15">
        <v>9</v>
      </c>
      <c r="AK38" s="14">
        <v>0</v>
      </c>
      <c r="AL38" s="15">
        <v>7</v>
      </c>
      <c r="AM38" s="14">
        <v>0</v>
      </c>
      <c r="AN38" s="15">
        <v>0</v>
      </c>
      <c r="AO38" s="14">
        <v>0</v>
      </c>
      <c r="AP38" s="15">
        <v>0</v>
      </c>
      <c r="AQ38" s="14">
        <v>0</v>
      </c>
      <c r="AR38" s="15">
        <v>0</v>
      </c>
      <c r="AS38" s="14">
        <v>0</v>
      </c>
      <c r="AT38" s="15">
        <v>0</v>
      </c>
      <c r="AU38" s="14">
        <v>0</v>
      </c>
      <c r="AV38" s="15">
        <v>0</v>
      </c>
      <c r="AW38" s="14">
        <f>O38+Q38+S38+U38+Y38+AA38+AC38+AE38+AG38+AK38+AM38+AO38+AQ38+AS38+AU38</f>
        <v>0.008114699074074073</v>
      </c>
      <c r="AX38" s="16">
        <f>H38+J38+L38+N38+P38+R38+T38+V38+X38+Z38+AB38+AD38+AF38+AH38+AJ38+AL38+AN38+AP38+AR38+AT38+AV38</f>
        <v>111</v>
      </c>
    </row>
    <row r="39" spans="1:50" ht="15">
      <c r="A39" s="30" t="s">
        <v>87</v>
      </c>
      <c r="B39" s="11" t="str">
        <f aca="true" t="shared" si="1" ref="B39:C42">B38</f>
        <v>Johan Wiedijk</v>
      </c>
      <c r="C39" s="4" t="str">
        <f t="shared" si="1"/>
        <v>de Jong</v>
      </c>
      <c r="D39" s="31">
        <v>12</v>
      </c>
      <c r="E39" s="32" t="s">
        <v>88</v>
      </c>
      <c r="F39" s="3">
        <v>37</v>
      </c>
      <c r="G39" s="14">
        <v>0.0023612268518518518</v>
      </c>
      <c r="H39" s="15">
        <v>4</v>
      </c>
      <c r="I39" s="14">
        <v>0.0003695601851851852</v>
      </c>
      <c r="J39" s="15">
        <v>7</v>
      </c>
      <c r="K39" s="14">
        <v>0.0012113425925925926</v>
      </c>
      <c r="L39" s="15">
        <v>9</v>
      </c>
      <c r="M39" s="14">
        <v>0.0007067129629629629</v>
      </c>
      <c r="N39" s="15">
        <v>6</v>
      </c>
      <c r="O39" s="14">
        <f t="shared" si="0"/>
        <v>0.0046488425925925924</v>
      </c>
      <c r="P39" s="15">
        <v>0</v>
      </c>
      <c r="Q39" s="14">
        <v>0.0004219907407407408</v>
      </c>
      <c r="R39" s="15">
        <v>6</v>
      </c>
      <c r="S39" s="14">
        <v>0.0006395833333333333</v>
      </c>
      <c r="T39" s="15">
        <v>9</v>
      </c>
      <c r="U39" s="14">
        <v>0.0003361111111111111</v>
      </c>
      <c r="V39" s="15">
        <v>7</v>
      </c>
      <c r="W39" s="14">
        <v>0.001292013888888889</v>
      </c>
      <c r="X39" s="15">
        <v>8</v>
      </c>
      <c r="Y39" s="14">
        <v>0.0004996527777777778</v>
      </c>
      <c r="Z39" s="15">
        <v>6</v>
      </c>
      <c r="AA39" s="14">
        <v>0.00037604166666666667</v>
      </c>
      <c r="AB39" s="15">
        <v>5</v>
      </c>
      <c r="AC39" s="14">
        <v>0.000854861111111111</v>
      </c>
      <c r="AD39" s="15">
        <v>9</v>
      </c>
      <c r="AE39" s="14">
        <v>0.0005201388888888889</v>
      </c>
      <c r="AF39" s="15">
        <v>10</v>
      </c>
      <c r="AG39" s="14">
        <v>0.0009758101851851851</v>
      </c>
      <c r="AH39" s="15">
        <v>5</v>
      </c>
      <c r="AI39" s="14">
        <v>0.0022292824074074077</v>
      </c>
      <c r="AJ39" s="15">
        <v>7</v>
      </c>
      <c r="AK39" s="14">
        <v>0</v>
      </c>
      <c r="AL39" s="15">
        <v>7</v>
      </c>
      <c r="AM39" s="14">
        <v>0</v>
      </c>
      <c r="AN39" s="15">
        <v>0</v>
      </c>
      <c r="AO39" s="14">
        <v>0</v>
      </c>
      <c r="AP39" s="15">
        <v>0</v>
      </c>
      <c r="AQ39" s="14">
        <v>0</v>
      </c>
      <c r="AR39" s="15">
        <v>0</v>
      </c>
      <c r="AS39" s="14">
        <v>0</v>
      </c>
      <c r="AT39" s="15">
        <v>0</v>
      </c>
      <c r="AU39" s="14">
        <v>0</v>
      </c>
      <c r="AV39" s="15">
        <v>0</v>
      </c>
      <c r="AW39" s="14">
        <f>O39+Q39+S39+U39+Y39+AA39+AC39+AE39+AG39+AK39+AM39+AO39+AQ39+AS39+AU39</f>
        <v>0.009273032407407407</v>
      </c>
      <c r="AX39" s="16">
        <f>H39+J39+L39+N39+P39+R39+T39+V39+X39+Z39+AB39+AD39+AF39+AH39+AJ39+AL39+AN39+AP39+AR39+AT39+AV39</f>
        <v>105</v>
      </c>
    </row>
    <row r="40" spans="1:50" ht="15">
      <c r="A40" s="30" t="s">
        <v>89</v>
      </c>
      <c r="B40" s="11" t="str">
        <f t="shared" si="1"/>
        <v>Johan Wiedijk</v>
      </c>
      <c r="C40" s="4" t="str">
        <f t="shared" si="1"/>
        <v>de Jong</v>
      </c>
      <c r="D40" s="31">
        <v>11</v>
      </c>
      <c r="E40" s="32" t="s">
        <v>90</v>
      </c>
      <c r="F40" s="3">
        <v>38</v>
      </c>
      <c r="G40" s="14">
        <v>0.002169097222222222</v>
      </c>
      <c r="H40" s="15">
        <v>11</v>
      </c>
      <c r="I40" s="14">
        <v>0.00036875</v>
      </c>
      <c r="J40" s="15">
        <v>11</v>
      </c>
      <c r="K40" s="14">
        <v>0.0011708333333333334</v>
      </c>
      <c r="L40" s="15">
        <v>12</v>
      </c>
      <c r="M40" s="14">
        <v>0.0006875000000000001</v>
      </c>
      <c r="N40" s="15">
        <v>11</v>
      </c>
      <c r="O40" s="14">
        <f t="shared" si="0"/>
        <v>0.004396180555555555</v>
      </c>
      <c r="P40" s="15">
        <v>0</v>
      </c>
      <c r="Q40" s="14">
        <v>0.0003953703703703703</v>
      </c>
      <c r="R40" s="15">
        <v>12</v>
      </c>
      <c r="S40" s="14">
        <v>0.0005924768518518518</v>
      </c>
      <c r="T40" s="15">
        <v>12</v>
      </c>
      <c r="U40" s="14">
        <v>0.0003006944444444444</v>
      </c>
      <c r="V40" s="15">
        <v>12</v>
      </c>
      <c r="W40" s="14">
        <v>0.0011601851851851853</v>
      </c>
      <c r="X40" s="15">
        <v>11</v>
      </c>
      <c r="Y40" s="14">
        <v>0.000460763888888889</v>
      </c>
      <c r="Z40" s="15">
        <v>12</v>
      </c>
      <c r="AA40" s="14">
        <v>0.00036076388888888893</v>
      </c>
      <c r="AB40" s="15">
        <v>10</v>
      </c>
      <c r="AC40" s="14">
        <v>0.0008346064814814814</v>
      </c>
      <c r="AD40" s="15">
        <v>11</v>
      </c>
      <c r="AE40" s="14">
        <v>0.000497800925925926</v>
      </c>
      <c r="AF40" s="15">
        <v>12</v>
      </c>
      <c r="AG40" s="14">
        <v>0.0007179398148148149</v>
      </c>
      <c r="AH40" s="15">
        <v>12</v>
      </c>
      <c r="AI40" s="14">
        <v>0.0020614583333333335</v>
      </c>
      <c r="AJ40" s="15">
        <v>12</v>
      </c>
      <c r="AK40" s="14">
        <v>0</v>
      </c>
      <c r="AL40" s="15">
        <v>11</v>
      </c>
      <c r="AM40" s="14">
        <v>0</v>
      </c>
      <c r="AN40" s="15">
        <v>0</v>
      </c>
      <c r="AO40" s="14">
        <v>0</v>
      </c>
      <c r="AP40" s="15">
        <v>0</v>
      </c>
      <c r="AQ40" s="14">
        <v>0</v>
      </c>
      <c r="AR40" s="15">
        <v>0</v>
      </c>
      <c r="AS40" s="14">
        <v>0</v>
      </c>
      <c r="AT40" s="15">
        <v>0</v>
      </c>
      <c r="AU40" s="14">
        <v>0</v>
      </c>
      <c r="AV40" s="15">
        <v>0</v>
      </c>
      <c r="AW40" s="14">
        <f>O40+Q40+S40+U40+Y40+AA40+AC40+AE40+AG40+AK40+AM40+AO40+AQ40+AS40+AU40</f>
        <v>0.008556597222222222</v>
      </c>
      <c r="AX40" s="16">
        <f>H40+J40+L40+N40+P40+R40+T40+V40+X40+Z40+AB40+AD40+AF40+AH40+AJ40+AL40+AN40+AP40+AR40+AT40+AV40</f>
        <v>172</v>
      </c>
    </row>
    <row r="41" spans="1:50" ht="15">
      <c r="A41" s="30" t="s">
        <v>91</v>
      </c>
      <c r="B41" s="11" t="str">
        <f t="shared" si="1"/>
        <v>Johan Wiedijk</v>
      </c>
      <c r="C41" s="4" t="str">
        <f t="shared" si="1"/>
        <v>de Jong</v>
      </c>
      <c r="D41" s="33">
        <v>11</v>
      </c>
      <c r="E41" s="32" t="s">
        <v>90</v>
      </c>
      <c r="F41" s="3">
        <v>39</v>
      </c>
      <c r="G41" s="14">
        <v>0.003333680555555555</v>
      </c>
      <c r="H41" s="15">
        <v>3</v>
      </c>
      <c r="I41" s="14">
        <v>0.0005540509259259258</v>
      </c>
      <c r="J41" s="15">
        <v>3</v>
      </c>
      <c r="K41" s="14">
        <v>0.002042361111111111</v>
      </c>
      <c r="L41" s="15">
        <v>3</v>
      </c>
      <c r="M41" s="14">
        <v>0.001044675925925926</v>
      </c>
      <c r="N41" s="15">
        <v>3</v>
      </c>
      <c r="O41" s="14">
        <f t="shared" si="0"/>
        <v>0.006974768518518517</v>
      </c>
      <c r="P41" s="15">
        <v>0</v>
      </c>
      <c r="Q41" s="14">
        <v>0.0006378472222222223</v>
      </c>
      <c r="R41" s="15">
        <v>3</v>
      </c>
      <c r="S41" s="14">
        <v>0.0009899305555555555</v>
      </c>
      <c r="T41" s="15">
        <v>3</v>
      </c>
      <c r="U41" s="14">
        <v>0.0005913194444444444</v>
      </c>
      <c r="V41" s="15">
        <v>3</v>
      </c>
      <c r="W41" s="14">
        <v>0.0016818287037037036</v>
      </c>
      <c r="X41" s="15">
        <v>3</v>
      </c>
      <c r="Y41" s="14">
        <v>0.000763425925925926</v>
      </c>
      <c r="Z41" s="15">
        <v>3</v>
      </c>
      <c r="AA41" s="14">
        <v>0.0005668981481481481</v>
      </c>
      <c r="AB41" s="15">
        <v>3</v>
      </c>
      <c r="AC41" s="14">
        <v>0.0014086805555555556</v>
      </c>
      <c r="AD41" s="15">
        <v>3</v>
      </c>
      <c r="AE41" s="14">
        <v>0.0008283564814814816</v>
      </c>
      <c r="AF41" s="15">
        <v>3</v>
      </c>
      <c r="AG41" s="14">
        <v>0.001057175925925926</v>
      </c>
      <c r="AH41" s="15">
        <v>4</v>
      </c>
      <c r="AI41" s="14">
        <v>0.0028833333333333332</v>
      </c>
      <c r="AJ41" s="15">
        <v>3</v>
      </c>
      <c r="AK41" s="14">
        <v>0</v>
      </c>
      <c r="AL41" s="15">
        <v>3</v>
      </c>
      <c r="AM41" s="14">
        <v>0</v>
      </c>
      <c r="AN41" s="15">
        <v>0</v>
      </c>
      <c r="AO41" s="14">
        <v>0</v>
      </c>
      <c r="AP41" s="15">
        <v>0</v>
      </c>
      <c r="AQ41" s="14">
        <v>0</v>
      </c>
      <c r="AR41" s="15">
        <v>0</v>
      </c>
      <c r="AS41" s="14">
        <v>0</v>
      </c>
      <c r="AT41" s="15">
        <v>0</v>
      </c>
      <c r="AU41" s="14">
        <v>0</v>
      </c>
      <c r="AV41" s="15">
        <v>0</v>
      </c>
      <c r="AW41" s="14">
        <f>O41+Q41+S41+U41+Y41+AA41+AC41+AE41+AG41+AK41+AM41+AO41+AQ41+AS41+AU41</f>
        <v>0.013818402777777778</v>
      </c>
      <c r="AX41" s="16">
        <f>H41+J41+L41+N41+P41+R41+T41+V41+X41+Z41+AB41+AD41+AF41+AH41+AJ41+AL41+AN41+AP41+AR41+AT41+AV41</f>
        <v>46</v>
      </c>
    </row>
    <row r="42" spans="1:50" ht="15">
      <c r="A42" s="30" t="s">
        <v>92</v>
      </c>
      <c r="B42" s="11" t="str">
        <f t="shared" si="1"/>
        <v>Johan Wiedijk</v>
      </c>
      <c r="C42" s="4" t="str">
        <f t="shared" si="1"/>
        <v>de Jong</v>
      </c>
      <c r="D42" s="33">
        <v>9</v>
      </c>
      <c r="E42" s="32" t="s">
        <v>93</v>
      </c>
      <c r="F42" s="3">
        <v>40</v>
      </c>
      <c r="G42" s="14">
        <v>0.002534027777777778</v>
      </c>
      <c r="H42" s="15">
        <v>7</v>
      </c>
      <c r="I42" s="14">
        <v>0.00045115740740740733</v>
      </c>
      <c r="J42" s="15">
        <v>3</v>
      </c>
      <c r="K42" s="14">
        <v>0.0017578703703703706</v>
      </c>
      <c r="L42" s="15">
        <v>3</v>
      </c>
      <c r="M42" s="14">
        <v>0.0008452546296296297</v>
      </c>
      <c r="N42" s="15">
        <v>3</v>
      </c>
      <c r="O42" s="14">
        <f t="shared" si="0"/>
        <v>0.005588310185185186</v>
      </c>
      <c r="P42" s="15">
        <v>0</v>
      </c>
      <c r="Q42" s="14">
        <v>0.0005400462962962963</v>
      </c>
      <c r="R42" s="15">
        <v>4</v>
      </c>
      <c r="S42" s="14">
        <v>0.000986111111111111</v>
      </c>
      <c r="T42" s="15">
        <v>3</v>
      </c>
      <c r="U42" s="14">
        <v>0.0004616898148148149</v>
      </c>
      <c r="V42" s="15">
        <v>3</v>
      </c>
      <c r="W42" s="14">
        <v>0.0019774305555555556</v>
      </c>
      <c r="X42" s="15">
        <v>3</v>
      </c>
      <c r="Y42" s="14">
        <v>0.0006069444444444445</v>
      </c>
      <c r="Z42" s="15">
        <v>3</v>
      </c>
      <c r="AA42" s="14">
        <v>0.0004317129629629629</v>
      </c>
      <c r="AB42" s="15">
        <v>3</v>
      </c>
      <c r="AC42" s="14">
        <v>0.0011984953703703704</v>
      </c>
      <c r="AD42" s="15">
        <v>3</v>
      </c>
      <c r="AE42" s="14">
        <v>0.0006946759259259258</v>
      </c>
      <c r="AF42" s="15">
        <v>3</v>
      </c>
      <c r="AG42" s="14">
        <v>0.0009666666666666666</v>
      </c>
      <c r="AH42" s="15">
        <v>3</v>
      </c>
      <c r="AI42" s="14">
        <v>0.002399421296296296</v>
      </c>
      <c r="AJ42" s="15">
        <v>5</v>
      </c>
      <c r="AK42" s="14">
        <v>0</v>
      </c>
      <c r="AL42" s="15">
        <v>4</v>
      </c>
      <c r="AM42" s="14">
        <v>0</v>
      </c>
      <c r="AN42" s="15">
        <v>0</v>
      </c>
      <c r="AO42" s="14">
        <v>0</v>
      </c>
      <c r="AP42" s="15">
        <v>0</v>
      </c>
      <c r="AQ42" s="14">
        <v>0</v>
      </c>
      <c r="AR42" s="15">
        <v>0</v>
      </c>
      <c r="AS42" s="14">
        <v>0</v>
      </c>
      <c r="AT42" s="15">
        <v>0</v>
      </c>
      <c r="AU42" s="14">
        <v>0</v>
      </c>
      <c r="AV42" s="15">
        <v>0</v>
      </c>
      <c r="AW42" s="14">
        <f>O42+Q42+S42+U42+Y42+AA42+AC42+AE42+AG42+AK42+AM42+AO42+AQ42+AS42+AU42</f>
        <v>0.01147465277777778</v>
      </c>
      <c r="AX42" s="16">
        <f>H42+J42+L42+N42+P42+R42+T42+V42+X42+Z42+AB42+AD42+AF42+AH42+AJ42+AL42+AN42+AP42+AR42+AT42+AV42</f>
        <v>53</v>
      </c>
    </row>
    <row r="43" spans="1:50" ht="15">
      <c r="A43" s="30" t="s">
        <v>94</v>
      </c>
      <c r="B43" s="11" t="s">
        <v>95</v>
      </c>
      <c r="C43" s="4" t="s">
        <v>96</v>
      </c>
      <c r="D43" s="31">
        <v>14</v>
      </c>
      <c r="E43" s="32" t="s">
        <v>86</v>
      </c>
      <c r="F43" s="3">
        <v>41</v>
      </c>
      <c r="G43" s="14">
        <v>0.0017756944444444443</v>
      </c>
      <c r="H43" s="15">
        <v>12</v>
      </c>
      <c r="I43" s="14">
        <v>0.0003047453703703703</v>
      </c>
      <c r="J43" s="15">
        <v>12</v>
      </c>
      <c r="K43" s="14">
        <v>0.0009871527777777778</v>
      </c>
      <c r="L43" s="15">
        <v>11</v>
      </c>
      <c r="M43" s="14">
        <v>0.0005599537037037037</v>
      </c>
      <c r="N43" s="15">
        <v>12</v>
      </c>
      <c r="O43" s="14">
        <f t="shared" si="0"/>
        <v>0.003627546296296296</v>
      </c>
      <c r="P43" s="15">
        <v>0</v>
      </c>
      <c r="Q43" s="14">
        <v>0.00033530092592592596</v>
      </c>
      <c r="R43" s="15">
        <v>11</v>
      </c>
      <c r="S43" s="14">
        <v>0.0005225694444444444</v>
      </c>
      <c r="T43" s="15">
        <v>11</v>
      </c>
      <c r="U43" s="14">
        <v>0.00028819444444444444</v>
      </c>
      <c r="V43" s="15">
        <v>11</v>
      </c>
      <c r="W43" s="14">
        <v>0.0009309027777777778</v>
      </c>
      <c r="X43" s="15">
        <v>12</v>
      </c>
      <c r="Y43" s="14">
        <v>0.00037291666666666674</v>
      </c>
      <c r="Z43" s="15">
        <v>12</v>
      </c>
      <c r="AA43" s="14">
        <v>0.00029375</v>
      </c>
      <c r="AB43" s="15">
        <v>11</v>
      </c>
      <c r="AC43" s="14">
        <v>0.0006905092592592592</v>
      </c>
      <c r="AD43" s="15">
        <v>12</v>
      </c>
      <c r="AE43" s="14">
        <v>0.0004539351851851852</v>
      </c>
      <c r="AF43" s="15">
        <v>12</v>
      </c>
      <c r="AG43" s="14">
        <v>0.0007200231481481481</v>
      </c>
      <c r="AH43" s="15">
        <v>7</v>
      </c>
      <c r="AI43" s="14">
        <v>0.0017693287037037035</v>
      </c>
      <c r="AJ43" s="15">
        <v>11</v>
      </c>
      <c r="AK43" s="14">
        <v>0</v>
      </c>
      <c r="AL43" s="15">
        <v>10</v>
      </c>
      <c r="AM43" s="14">
        <v>0</v>
      </c>
      <c r="AN43" s="15">
        <v>0</v>
      </c>
      <c r="AO43" s="14">
        <v>0</v>
      </c>
      <c r="AP43" s="15">
        <v>0</v>
      </c>
      <c r="AQ43" s="14">
        <v>0</v>
      </c>
      <c r="AR43" s="15">
        <v>0</v>
      </c>
      <c r="AS43" s="14">
        <v>0</v>
      </c>
      <c r="AT43" s="15">
        <v>0</v>
      </c>
      <c r="AU43" s="14">
        <v>0</v>
      </c>
      <c r="AV43" s="15">
        <v>0</v>
      </c>
      <c r="AW43" s="14">
        <f>O43+Q43+S43+U43+Y43+AA43+AC43+AE43+AG43+AK43+AM43+AO43+AQ43+AS43+AU43</f>
        <v>0.0073047453703703686</v>
      </c>
      <c r="AX43" s="16">
        <f>H43+J43+L43+N43+P43+R43+T43+V43+X43+Z43+AB43+AD43+AF43+AH43+AJ43+AL43+AN43+AP43+AR43+AT43+AV43</f>
        <v>167</v>
      </c>
    </row>
    <row r="44" spans="1:50" ht="15">
      <c r="A44" s="30" t="s">
        <v>97</v>
      </c>
      <c r="B44" s="11" t="str">
        <f aca="true" t="shared" si="2" ref="B44:C47">B43</f>
        <v>Peter Olijhoek</v>
      </c>
      <c r="C44" s="4" t="str">
        <f t="shared" si="2"/>
        <v>Boeder</v>
      </c>
      <c r="D44" s="33">
        <v>14</v>
      </c>
      <c r="E44" s="32" t="s">
        <v>86</v>
      </c>
      <c r="F44" s="3">
        <v>42</v>
      </c>
      <c r="G44" s="14">
        <v>0.003356481481481481</v>
      </c>
      <c r="H44" s="15">
        <v>3</v>
      </c>
      <c r="I44" s="14">
        <v>0.00048726851851851855</v>
      </c>
      <c r="J44" s="15">
        <v>3</v>
      </c>
      <c r="K44" s="14">
        <v>0.001048263888888889</v>
      </c>
      <c r="L44" s="15">
        <v>10</v>
      </c>
      <c r="M44" s="14">
        <v>0.0005729166666666667</v>
      </c>
      <c r="N44" s="15">
        <v>10</v>
      </c>
      <c r="O44" s="14">
        <f t="shared" si="0"/>
        <v>0.005464930555555555</v>
      </c>
      <c r="P44" s="15">
        <v>0</v>
      </c>
      <c r="Q44" s="14">
        <v>0.00032962962962962964</v>
      </c>
      <c r="R44" s="15">
        <v>12</v>
      </c>
      <c r="S44" s="14">
        <v>0.0005399305555555555</v>
      </c>
      <c r="T44" s="15">
        <v>10</v>
      </c>
      <c r="U44" s="14">
        <v>0.00029178240740740743</v>
      </c>
      <c r="V44" s="15">
        <v>10</v>
      </c>
      <c r="W44" s="14">
        <v>0.0009711805555555555</v>
      </c>
      <c r="X44" s="15">
        <v>11</v>
      </c>
      <c r="Y44" s="14">
        <v>0.0004074074074074074</v>
      </c>
      <c r="Z44" s="15">
        <v>11</v>
      </c>
      <c r="AA44" s="14">
        <v>0.00029363425925925927</v>
      </c>
      <c r="AB44" s="15">
        <v>12</v>
      </c>
      <c r="AC44" s="14">
        <v>0.0007350694444444444</v>
      </c>
      <c r="AD44" s="15">
        <v>11</v>
      </c>
      <c r="AE44" s="14">
        <v>0.000459375</v>
      </c>
      <c r="AF44" s="15">
        <v>11</v>
      </c>
      <c r="AG44" s="14">
        <v>0.0006386574074074073</v>
      </c>
      <c r="AH44" s="15">
        <v>11</v>
      </c>
      <c r="AI44" s="14">
        <v>0.0017743055555555552</v>
      </c>
      <c r="AJ44" s="15">
        <v>10</v>
      </c>
      <c r="AK44" s="14">
        <v>0</v>
      </c>
      <c r="AL44" s="15">
        <v>9</v>
      </c>
      <c r="AM44" s="14">
        <v>0</v>
      </c>
      <c r="AN44" s="15">
        <v>0</v>
      </c>
      <c r="AO44" s="14">
        <v>0</v>
      </c>
      <c r="AP44" s="15">
        <v>0</v>
      </c>
      <c r="AQ44" s="14">
        <v>0</v>
      </c>
      <c r="AR44" s="15">
        <v>0</v>
      </c>
      <c r="AS44" s="14">
        <v>0</v>
      </c>
      <c r="AT44" s="15">
        <v>0</v>
      </c>
      <c r="AU44" s="14">
        <v>0</v>
      </c>
      <c r="AV44" s="15">
        <v>0</v>
      </c>
      <c r="AW44" s="14">
        <f>O44+Q44+S44+U44+Y44+AA44+AC44+AE44+AG44+AK44+AM44+AO44+AQ44+AS44+AU44</f>
        <v>0.009160416666666666</v>
      </c>
      <c r="AX44" s="16">
        <f>H44+J44+L44+N44+P44+R44+T44+V44+X44+Z44+AB44+AD44+AF44+AH44+AJ44+AL44+AN44+AP44+AR44+AT44+AV44</f>
        <v>144</v>
      </c>
    </row>
    <row r="45" spans="1:50" ht="15">
      <c r="A45" s="30" t="s">
        <v>98</v>
      </c>
      <c r="B45" s="11" t="str">
        <f t="shared" si="2"/>
        <v>Peter Olijhoek</v>
      </c>
      <c r="C45" s="4" t="str">
        <f t="shared" si="2"/>
        <v>Boeder</v>
      </c>
      <c r="D45" s="33">
        <v>13</v>
      </c>
      <c r="E45" s="32" t="s">
        <v>88</v>
      </c>
      <c r="F45" s="3">
        <v>43</v>
      </c>
      <c r="G45" s="14">
        <v>0.0023125</v>
      </c>
      <c r="H45" s="15">
        <v>7</v>
      </c>
      <c r="I45" s="14">
        <v>0.0004016203703703704</v>
      </c>
      <c r="J45" s="15">
        <v>4</v>
      </c>
      <c r="K45" s="14">
        <v>0.0013680555555555557</v>
      </c>
      <c r="L45" s="15">
        <v>6</v>
      </c>
      <c r="M45" s="14">
        <v>0.0006825231481481481</v>
      </c>
      <c r="N45" s="15">
        <v>7</v>
      </c>
      <c r="O45" s="14">
        <f t="shared" si="0"/>
        <v>0.004764699074074074</v>
      </c>
      <c r="P45" s="15">
        <v>0</v>
      </c>
      <c r="Q45" s="14">
        <v>0.00043194444444444443</v>
      </c>
      <c r="R45" s="15">
        <v>5</v>
      </c>
      <c r="S45" s="14">
        <v>0.0006930555555555556</v>
      </c>
      <c r="T45" s="15">
        <v>6</v>
      </c>
      <c r="U45" s="14">
        <v>0.0003450231481481481</v>
      </c>
      <c r="V45" s="15">
        <v>6</v>
      </c>
      <c r="W45" s="14">
        <v>0.001334490740740741</v>
      </c>
      <c r="X45" s="15">
        <v>6</v>
      </c>
      <c r="Y45" s="14">
        <v>0.000492013888888889</v>
      </c>
      <c r="Z45" s="15">
        <v>8</v>
      </c>
      <c r="AA45" s="14">
        <v>0.0003586805555555555</v>
      </c>
      <c r="AB45" s="15">
        <v>6</v>
      </c>
      <c r="AC45" s="14">
        <v>0.0009105324074074075</v>
      </c>
      <c r="AD45" s="15">
        <v>7</v>
      </c>
      <c r="AE45" s="14">
        <v>0.0005629629629629629</v>
      </c>
      <c r="AF45" s="15">
        <v>7</v>
      </c>
      <c r="AG45" s="14">
        <v>0.0008158564814814815</v>
      </c>
      <c r="AH45" s="15">
        <v>8</v>
      </c>
      <c r="AI45" s="14">
        <v>0.002234722222222222</v>
      </c>
      <c r="AJ45" s="15">
        <v>6</v>
      </c>
      <c r="AK45" s="14">
        <v>0</v>
      </c>
      <c r="AL45" s="15">
        <v>6</v>
      </c>
      <c r="AM45" s="14">
        <v>0</v>
      </c>
      <c r="AN45" s="15">
        <v>0</v>
      </c>
      <c r="AO45" s="14">
        <v>0</v>
      </c>
      <c r="AP45" s="15">
        <v>0</v>
      </c>
      <c r="AQ45" s="14">
        <v>0</v>
      </c>
      <c r="AR45" s="15">
        <v>0</v>
      </c>
      <c r="AS45" s="14">
        <v>0</v>
      </c>
      <c r="AT45" s="15">
        <v>0</v>
      </c>
      <c r="AU45" s="14">
        <v>0</v>
      </c>
      <c r="AV45" s="15">
        <v>0</v>
      </c>
      <c r="AW45" s="14">
        <f>O45+Q45+S45+U45+Y45+AA45+AC45+AE45+AG45+AK45+AM45+AO45+AQ45+AS45+AU45</f>
        <v>0.009374768518518518</v>
      </c>
      <c r="AX45" s="16">
        <f>H45+J45+L45+N45+P45+R45+T45+V45+X45+Z45+AB45+AD45+AF45+AH45+AJ45+AL45+AN45+AP45+AR45+AT45+AV45</f>
        <v>95</v>
      </c>
    </row>
    <row r="46" spans="1:50" ht="15">
      <c r="A46" s="30" t="s">
        <v>99</v>
      </c>
      <c r="B46" s="11" t="str">
        <f t="shared" si="2"/>
        <v>Peter Olijhoek</v>
      </c>
      <c r="C46" s="4" t="str">
        <f t="shared" si="2"/>
        <v>Boeder</v>
      </c>
      <c r="D46" s="33">
        <v>11</v>
      </c>
      <c r="E46" s="32" t="s">
        <v>90</v>
      </c>
      <c r="F46" s="3">
        <v>44</v>
      </c>
      <c r="G46" s="14">
        <v>0.003356481481481481</v>
      </c>
      <c r="H46" s="15">
        <v>3</v>
      </c>
      <c r="I46" s="14">
        <v>0.0004988425925925926</v>
      </c>
      <c r="J46" s="15">
        <v>3</v>
      </c>
      <c r="K46" s="14">
        <v>0.0014635416666666666</v>
      </c>
      <c r="L46" s="15">
        <v>8</v>
      </c>
      <c r="M46" s="14">
        <v>0.0007793981481481481</v>
      </c>
      <c r="N46" s="15">
        <v>8</v>
      </c>
      <c r="O46" s="14">
        <f t="shared" si="0"/>
        <v>0.006098263888888888</v>
      </c>
      <c r="P46" s="15">
        <v>0</v>
      </c>
      <c r="Q46" s="14">
        <v>0.0004626157407407407</v>
      </c>
      <c r="R46" s="15">
        <v>7</v>
      </c>
      <c r="S46" s="14">
        <v>0.0008287037037037038</v>
      </c>
      <c r="T46" s="15">
        <v>5</v>
      </c>
      <c r="U46" s="14">
        <v>0.00037175925925925923</v>
      </c>
      <c r="V46" s="15">
        <v>8</v>
      </c>
      <c r="W46" s="14">
        <v>0.001317824074074074</v>
      </c>
      <c r="X46" s="15">
        <v>7</v>
      </c>
      <c r="Y46" s="14">
        <v>0.000488888888888889</v>
      </c>
      <c r="Z46" s="15">
        <v>10</v>
      </c>
      <c r="AA46" s="14">
        <v>0.00041342592592592586</v>
      </c>
      <c r="AB46" s="15">
        <v>4</v>
      </c>
      <c r="AC46" s="14">
        <v>0.001016898148148148</v>
      </c>
      <c r="AD46" s="15">
        <v>8</v>
      </c>
      <c r="AE46" s="14">
        <v>0.0005969907407407407</v>
      </c>
      <c r="AF46" s="15">
        <v>9</v>
      </c>
      <c r="AG46" s="14">
        <v>0.00084375</v>
      </c>
      <c r="AH46" s="15">
        <v>8</v>
      </c>
      <c r="AI46" s="14">
        <v>0.0025667824074074074</v>
      </c>
      <c r="AJ46" s="15">
        <v>4</v>
      </c>
      <c r="AK46" s="14">
        <v>0</v>
      </c>
      <c r="AL46" s="15">
        <v>3</v>
      </c>
      <c r="AM46" s="14">
        <v>0</v>
      </c>
      <c r="AN46" s="15">
        <v>0</v>
      </c>
      <c r="AO46" s="14">
        <v>0</v>
      </c>
      <c r="AP46" s="15">
        <v>0</v>
      </c>
      <c r="AQ46" s="14">
        <v>0</v>
      </c>
      <c r="AR46" s="15">
        <v>0</v>
      </c>
      <c r="AS46" s="14">
        <v>0</v>
      </c>
      <c r="AT46" s="15">
        <v>0</v>
      </c>
      <c r="AU46" s="14">
        <v>0</v>
      </c>
      <c r="AV46" s="15">
        <v>0</v>
      </c>
      <c r="AW46" s="14">
        <f>O46+Q46+S46+U46+Y46+AA46+AC46+AE46+AG46+AK46+AM46+AO46+AQ46+AS46+AU46</f>
        <v>0.011121296296296298</v>
      </c>
      <c r="AX46" s="16">
        <f>H46+J46+L46+N46+P46+R46+T46+V46+X46+Z46+AB46+AD46+AF46+AH46+AJ46+AL46+AN46+AP46+AR46+AT46+AV46</f>
        <v>95</v>
      </c>
    </row>
    <row r="47" spans="1:50" ht="15">
      <c r="A47" s="34" t="s">
        <v>100</v>
      </c>
      <c r="B47" s="11" t="str">
        <f t="shared" si="2"/>
        <v>Peter Olijhoek</v>
      </c>
      <c r="C47" s="4" t="str">
        <f t="shared" si="2"/>
        <v>Boeder</v>
      </c>
      <c r="D47" s="33">
        <v>10</v>
      </c>
      <c r="E47" s="32" t="s">
        <v>93</v>
      </c>
      <c r="F47" s="3">
        <v>45</v>
      </c>
      <c r="G47" s="14">
        <v>0.002437962962962963</v>
      </c>
      <c r="H47" s="15">
        <v>8</v>
      </c>
      <c r="I47" s="14">
        <v>0.0004193287037037037</v>
      </c>
      <c r="J47" s="15">
        <v>7</v>
      </c>
      <c r="K47" s="14">
        <v>0.0018981481481481482</v>
      </c>
      <c r="L47" s="15">
        <v>3</v>
      </c>
      <c r="M47" s="14">
        <v>0.0007806712962962963</v>
      </c>
      <c r="N47" s="15">
        <v>7</v>
      </c>
      <c r="O47" s="14">
        <f t="shared" si="0"/>
        <v>0.0055361111111111114</v>
      </c>
      <c r="P47" s="15">
        <v>0</v>
      </c>
      <c r="Q47" s="14">
        <v>0.0004859953703703704</v>
      </c>
      <c r="R47" s="15">
        <v>6</v>
      </c>
      <c r="S47" s="14">
        <v>0.0008318287037037037</v>
      </c>
      <c r="T47" s="15">
        <v>4</v>
      </c>
      <c r="U47" s="14">
        <v>0.00039039351851851843</v>
      </c>
      <c r="V47" s="15">
        <v>6</v>
      </c>
      <c r="W47" s="14">
        <v>0.0015766203703703704</v>
      </c>
      <c r="X47" s="15">
        <v>3</v>
      </c>
      <c r="Y47" s="14">
        <v>0.0005907407407407407</v>
      </c>
      <c r="Z47" s="15">
        <v>4</v>
      </c>
      <c r="AA47" s="14">
        <v>0.0004098379629629629</v>
      </c>
      <c r="AB47" s="15">
        <v>5</v>
      </c>
      <c r="AC47" s="14">
        <v>0.001071875</v>
      </c>
      <c r="AD47" s="15">
        <v>3</v>
      </c>
      <c r="AE47" s="14">
        <v>0.0006303240740740741</v>
      </c>
      <c r="AF47" s="15">
        <v>8</v>
      </c>
      <c r="AG47" s="14">
        <v>0.0008619212962962964</v>
      </c>
      <c r="AH47" s="15">
        <v>4</v>
      </c>
      <c r="AI47" s="14">
        <v>0.0022749999999999997</v>
      </c>
      <c r="AJ47" s="15">
        <v>8</v>
      </c>
      <c r="AK47" s="14">
        <v>0</v>
      </c>
      <c r="AL47" s="15">
        <v>8</v>
      </c>
      <c r="AM47" s="14">
        <v>0</v>
      </c>
      <c r="AN47" s="15">
        <v>0</v>
      </c>
      <c r="AO47" s="14">
        <v>0</v>
      </c>
      <c r="AP47" s="15">
        <v>0</v>
      </c>
      <c r="AQ47" s="14">
        <v>0</v>
      </c>
      <c r="AR47" s="15">
        <v>0</v>
      </c>
      <c r="AS47" s="14">
        <v>0</v>
      </c>
      <c r="AT47" s="15">
        <v>0</v>
      </c>
      <c r="AU47" s="14">
        <v>0</v>
      </c>
      <c r="AV47" s="15">
        <v>0</v>
      </c>
      <c r="AW47" s="14">
        <f>O47+Q47+S47+U47+Y47+AA47+AC47+AE47+AG47+AK47+AM47+AO47+AQ47+AS47+AU47</f>
        <v>0.010809027777777779</v>
      </c>
      <c r="AX47" s="16">
        <f>H47+J47+L47+N47+P47+R47+T47+V47+X47+Z47+AB47+AD47+AF47+AH47+AJ47+AL47+AN47+AP47+AR47+AT47+AV47</f>
        <v>84</v>
      </c>
    </row>
    <row r="48" spans="1:50" ht="15">
      <c r="A48" s="30" t="s">
        <v>101</v>
      </c>
      <c r="B48" s="11" t="s">
        <v>102</v>
      </c>
      <c r="C48" s="4" t="s">
        <v>103</v>
      </c>
      <c r="D48" s="33">
        <v>13</v>
      </c>
      <c r="E48" s="32" t="s">
        <v>86</v>
      </c>
      <c r="F48" s="3">
        <v>46</v>
      </c>
      <c r="G48" s="14">
        <v>0.0023716435185185186</v>
      </c>
      <c r="H48" s="15">
        <v>3</v>
      </c>
      <c r="I48" s="14">
        <v>0.00038969907407407405</v>
      </c>
      <c r="J48" s="15">
        <v>4</v>
      </c>
      <c r="K48" s="14">
        <v>0.002195486111111111</v>
      </c>
      <c r="L48" s="15">
        <v>3</v>
      </c>
      <c r="M48" s="14">
        <v>0.0007502314814814815</v>
      </c>
      <c r="N48" s="15">
        <v>3</v>
      </c>
      <c r="O48" s="14">
        <f t="shared" si="0"/>
        <v>0.005707060185185185</v>
      </c>
      <c r="P48" s="15">
        <v>0</v>
      </c>
      <c r="Q48" s="14">
        <v>0.00047685185185185195</v>
      </c>
      <c r="R48" s="15">
        <v>3</v>
      </c>
      <c r="S48" s="14">
        <v>0.0009143518518518518</v>
      </c>
      <c r="T48" s="15">
        <v>3</v>
      </c>
      <c r="U48" s="14">
        <v>0.00040555555555555554</v>
      </c>
      <c r="V48" s="15">
        <v>3</v>
      </c>
      <c r="W48" s="14">
        <v>0.001983333333333333</v>
      </c>
      <c r="X48" s="15">
        <v>3</v>
      </c>
      <c r="Y48" s="14">
        <v>0.0006996527777777778</v>
      </c>
      <c r="Z48" s="15">
        <v>3</v>
      </c>
      <c r="AA48" s="14">
        <v>0.00035798611111111106</v>
      </c>
      <c r="AB48" s="15">
        <v>3</v>
      </c>
      <c r="AC48" s="14">
        <v>0.0011048611111111111</v>
      </c>
      <c r="AD48" s="15">
        <v>3</v>
      </c>
      <c r="AE48" s="14">
        <v>0.000721875</v>
      </c>
      <c r="AF48" s="15">
        <v>3</v>
      </c>
      <c r="AG48" s="14">
        <v>0.0013649305555555556</v>
      </c>
      <c r="AH48" s="15">
        <v>3</v>
      </c>
      <c r="AI48" s="14">
        <v>0.0022211805555555557</v>
      </c>
      <c r="AJ48" s="15">
        <v>3</v>
      </c>
      <c r="AK48" s="14">
        <v>0</v>
      </c>
      <c r="AL48" s="15">
        <v>4</v>
      </c>
      <c r="AM48" s="14">
        <v>0</v>
      </c>
      <c r="AN48" s="15">
        <v>0</v>
      </c>
      <c r="AO48" s="14">
        <v>0</v>
      </c>
      <c r="AP48" s="15">
        <v>0</v>
      </c>
      <c r="AQ48" s="14">
        <v>0</v>
      </c>
      <c r="AR48" s="15">
        <v>0</v>
      </c>
      <c r="AS48" s="14">
        <v>0</v>
      </c>
      <c r="AT48" s="15">
        <v>0</v>
      </c>
      <c r="AU48" s="14">
        <v>0</v>
      </c>
      <c r="AV48" s="15">
        <v>0</v>
      </c>
      <c r="AW48" s="14">
        <f>O48+Q48+S48+U48+Y48+AA48+AC48+AE48+AG48+AK48+AM48+AO48+AQ48+AS48+AU48</f>
        <v>0.011753124999999998</v>
      </c>
      <c r="AX48" s="16">
        <f>H48+J48+L48+N48+P48+R48+T48+V48+X48+Z48+AB48+AD48+AF48+AH48+AJ48+AL48+AN48+AP48+AR48+AT48+AV48</f>
        <v>47</v>
      </c>
    </row>
    <row r="49" spans="1:50" ht="15">
      <c r="A49" s="30" t="s">
        <v>104</v>
      </c>
      <c r="B49" s="11" t="str">
        <f aca="true" t="shared" si="3" ref="B49:C52">B48</f>
        <v>Tjalling Haye</v>
      </c>
      <c r="C49" s="4" t="str">
        <f t="shared" si="3"/>
        <v>Vanko</v>
      </c>
      <c r="D49" s="33">
        <v>13</v>
      </c>
      <c r="E49" s="32" t="s">
        <v>86</v>
      </c>
      <c r="F49" s="3">
        <v>47</v>
      </c>
      <c r="G49" s="14">
        <v>0.002169675925925926</v>
      </c>
      <c r="H49" s="15">
        <v>9</v>
      </c>
      <c r="I49" s="14">
        <v>0.0003589120370370371</v>
      </c>
      <c r="J49" s="15">
        <v>8</v>
      </c>
      <c r="K49" s="14">
        <v>0.0014761574074074071</v>
      </c>
      <c r="L49" s="15">
        <v>3</v>
      </c>
      <c r="M49" s="14">
        <v>0.0006378472222222223</v>
      </c>
      <c r="N49" s="15">
        <v>8</v>
      </c>
      <c r="O49" s="14">
        <f t="shared" si="0"/>
        <v>0.004642592592592592</v>
      </c>
      <c r="P49" s="15">
        <v>0</v>
      </c>
      <c r="Q49" s="14">
        <v>0.00041006944444444446</v>
      </c>
      <c r="R49" s="15">
        <v>5</v>
      </c>
      <c r="S49" s="14">
        <v>0.0006954861111111111</v>
      </c>
      <c r="T49" s="15">
        <v>3</v>
      </c>
      <c r="U49" s="14">
        <v>0.00037013888888888887</v>
      </c>
      <c r="V49" s="15">
        <v>3</v>
      </c>
      <c r="W49" s="14">
        <v>0.001229861111111111</v>
      </c>
      <c r="X49" s="15">
        <v>4</v>
      </c>
      <c r="Y49" s="14">
        <v>0.0004839120370370371</v>
      </c>
      <c r="Z49" s="15">
        <v>5</v>
      </c>
      <c r="AA49" s="14">
        <v>0.0003127314814814815</v>
      </c>
      <c r="AB49" s="15">
        <v>9</v>
      </c>
      <c r="AC49" s="14">
        <v>0.001017013888888889</v>
      </c>
      <c r="AD49" s="15">
        <v>3</v>
      </c>
      <c r="AE49" s="14">
        <v>0.0005439814814814814</v>
      </c>
      <c r="AF49" s="15">
        <v>4</v>
      </c>
      <c r="AG49" s="14">
        <v>0.0008672453703703703</v>
      </c>
      <c r="AH49" s="15">
        <v>3</v>
      </c>
      <c r="AI49" s="14">
        <v>0.0020505787037037038</v>
      </c>
      <c r="AJ49" s="15">
        <v>7</v>
      </c>
      <c r="AK49" s="14">
        <v>0</v>
      </c>
      <c r="AL49" s="15">
        <v>6</v>
      </c>
      <c r="AM49" s="14">
        <v>0</v>
      </c>
      <c r="AN49" s="15">
        <v>0</v>
      </c>
      <c r="AO49" s="14">
        <v>0</v>
      </c>
      <c r="AP49" s="15">
        <v>0</v>
      </c>
      <c r="AQ49" s="14">
        <v>0</v>
      </c>
      <c r="AR49" s="15">
        <v>0</v>
      </c>
      <c r="AS49" s="14">
        <v>0</v>
      </c>
      <c r="AT49" s="15">
        <v>0</v>
      </c>
      <c r="AU49" s="14">
        <v>0</v>
      </c>
      <c r="AV49" s="15">
        <v>0</v>
      </c>
      <c r="AW49" s="14">
        <f>O49+Q49+S49+U49+Y49+AA49+AC49+AE49+AG49+AK49+AM49+AO49+AQ49+AS49+AU49</f>
        <v>0.009343171296296297</v>
      </c>
      <c r="AX49" s="16">
        <f>H49+J49+L49+N49+P49+R49+T49+V49+X49+Z49+AB49+AD49+AF49+AH49+AJ49+AL49+AN49+AP49+AR49+AT49+AV49</f>
        <v>80</v>
      </c>
    </row>
    <row r="50" spans="1:50" ht="15">
      <c r="A50" s="30" t="s">
        <v>105</v>
      </c>
      <c r="B50" s="11" t="str">
        <f t="shared" si="3"/>
        <v>Tjalling Haye</v>
      </c>
      <c r="C50" s="4" t="str">
        <f t="shared" si="3"/>
        <v>Vanko</v>
      </c>
      <c r="D50" s="33">
        <v>12</v>
      </c>
      <c r="E50" s="32" t="s">
        <v>88</v>
      </c>
      <c r="F50" s="3">
        <v>48</v>
      </c>
      <c r="G50" s="14">
        <v>0.0023796296296296295</v>
      </c>
      <c r="H50" s="15">
        <v>3</v>
      </c>
      <c r="I50" s="14">
        <v>0.00038402777777777784</v>
      </c>
      <c r="J50" s="15">
        <v>5</v>
      </c>
      <c r="K50" s="14">
        <v>0.0013504629629629628</v>
      </c>
      <c r="L50" s="15">
        <v>7</v>
      </c>
      <c r="M50" s="14">
        <v>0.0007152777777777778</v>
      </c>
      <c r="N50" s="15">
        <v>5</v>
      </c>
      <c r="O50" s="14">
        <f t="shared" si="0"/>
        <v>0.004829398148148149</v>
      </c>
      <c r="P50" s="15">
        <v>0</v>
      </c>
      <c r="Q50" s="14">
        <v>0.00041585648148148146</v>
      </c>
      <c r="R50" s="15">
        <v>7</v>
      </c>
      <c r="S50" s="14">
        <v>0.0006640046296296295</v>
      </c>
      <c r="T50" s="15">
        <v>7</v>
      </c>
      <c r="U50" s="14">
        <v>0.00031435185185185185</v>
      </c>
      <c r="V50" s="15">
        <v>10</v>
      </c>
      <c r="W50" s="14">
        <v>0.001381712962962963</v>
      </c>
      <c r="X50" s="15">
        <v>5</v>
      </c>
      <c r="Y50" s="14">
        <v>0.0004980324074074074</v>
      </c>
      <c r="Z50" s="15">
        <v>7</v>
      </c>
      <c r="AA50" s="14">
        <v>0.0003326388888888889</v>
      </c>
      <c r="AB50" s="15">
        <v>9</v>
      </c>
      <c r="AC50" s="14">
        <v>0.0009375000000000001</v>
      </c>
      <c r="AD50" s="15">
        <v>6</v>
      </c>
      <c r="AE50" s="14">
        <v>0.0005770833333333333</v>
      </c>
      <c r="AF50" s="15">
        <v>6</v>
      </c>
      <c r="AG50" s="14">
        <v>0.0008453703703703705</v>
      </c>
      <c r="AH50" s="15">
        <v>6</v>
      </c>
      <c r="AI50" s="14">
        <v>0.002313773148148148</v>
      </c>
      <c r="AJ50" s="15">
        <v>4</v>
      </c>
      <c r="AK50" s="14">
        <v>0</v>
      </c>
      <c r="AL50" s="15">
        <v>3</v>
      </c>
      <c r="AM50" s="14">
        <v>0</v>
      </c>
      <c r="AN50" s="15">
        <v>0</v>
      </c>
      <c r="AO50" s="14">
        <v>0</v>
      </c>
      <c r="AP50" s="15">
        <v>0</v>
      </c>
      <c r="AQ50" s="14">
        <v>0</v>
      </c>
      <c r="AR50" s="15">
        <v>0</v>
      </c>
      <c r="AS50" s="14">
        <v>0</v>
      </c>
      <c r="AT50" s="15">
        <v>0</v>
      </c>
      <c r="AU50" s="14">
        <v>0</v>
      </c>
      <c r="AV50" s="15">
        <v>0</v>
      </c>
      <c r="AW50" s="14">
        <f>O50+Q50+S50+U50+Y50+AA50+AC50+AE50+AG50+AK50+AM50+AO50+AQ50+AS50+AU50</f>
        <v>0.009414236111111113</v>
      </c>
      <c r="AX50" s="16">
        <f>H50+J50+L50+N50+P50+R50+T50+V50+X50+Z50+AB50+AD50+AF50+AH50+AJ50+AL50+AN50+AP50+AR50+AT50+AV50</f>
        <v>90</v>
      </c>
    </row>
    <row r="51" spans="1:50" ht="15">
      <c r="A51" s="30" t="s">
        <v>106</v>
      </c>
      <c r="B51" s="11" t="str">
        <f t="shared" si="3"/>
        <v>Tjalling Haye</v>
      </c>
      <c r="C51" s="4" t="str">
        <f t="shared" si="3"/>
        <v>Vanko</v>
      </c>
      <c r="D51" s="33">
        <v>11</v>
      </c>
      <c r="E51" s="32" t="s">
        <v>90</v>
      </c>
      <c r="F51" s="3">
        <v>49</v>
      </c>
      <c r="G51" s="14">
        <v>0.002521412037037037</v>
      </c>
      <c r="H51" s="15">
        <v>6</v>
      </c>
      <c r="I51" s="14">
        <v>0.0003927083333333333</v>
      </c>
      <c r="J51" s="15">
        <v>10</v>
      </c>
      <c r="K51" s="14">
        <v>0.0017737268518518519</v>
      </c>
      <c r="L51" s="15">
        <v>3</v>
      </c>
      <c r="M51" s="14">
        <v>0.0007152777777777778</v>
      </c>
      <c r="N51" s="15">
        <v>10</v>
      </c>
      <c r="O51" s="14">
        <f t="shared" si="0"/>
        <v>0.005403125</v>
      </c>
      <c r="P51" s="15">
        <v>0</v>
      </c>
      <c r="Q51" s="14">
        <v>0.0004582175925925926</v>
      </c>
      <c r="R51" s="15">
        <v>8</v>
      </c>
      <c r="S51" s="14">
        <v>0.0008960648148148148</v>
      </c>
      <c r="T51" s="15">
        <v>3</v>
      </c>
      <c r="U51" s="14">
        <v>0.00039201388888888885</v>
      </c>
      <c r="V51" s="15">
        <v>5</v>
      </c>
      <c r="W51" s="14">
        <v>0.0015619212962962963</v>
      </c>
      <c r="X51" s="15">
        <v>3</v>
      </c>
      <c r="Y51" s="14">
        <v>0.0005739583333333333</v>
      </c>
      <c r="Z51" s="15">
        <v>6</v>
      </c>
      <c r="AA51" s="14">
        <v>0.00034479166666666664</v>
      </c>
      <c r="AB51" s="15">
        <v>12</v>
      </c>
      <c r="AC51" s="14">
        <v>0.0011165509259259258</v>
      </c>
      <c r="AD51" s="15">
        <v>4</v>
      </c>
      <c r="AE51" s="14">
        <v>0.0007337962962962963</v>
      </c>
      <c r="AF51" s="15">
        <v>3</v>
      </c>
      <c r="AG51" s="14">
        <v>0.001388888888888889</v>
      </c>
      <c r="AH51" s="15">
        <v>3</v>
      </c>
      <c r="AI51" s="14">
        <v>0.0023252314814814815</v>
      </c>
      <c r="AJ51" s="15">
        <v>8</v>
      </c>
      <c r="AK51" s="14">
        <v>0</v>
      </c>
      <c r="AL51" s="15">
        <v>9</v>
      </c>
      <c r="AM51" s="14">
        <v>0</v>
      </c>
      <c r="AN51" s="15">
        <v>0</v>
      </c>
      <c r="AO51" s="14">
        <v>0</v>
      </c>
      <c r="AP51" s="15">
        <v>0</v>
      </c>
      <c r="AQ51" s="14">
        <v>0</v>
      </c>
      <c r="AR51" s="15">
        <v>0</v>
      </c>
      <c r="AS51" s="14">
        <v>0</v>
      </c>
      <c r="AT51" s="15">
        <v>0</v>
      </c>
      <c r="AU51" s="14">
        <v>0</v>
      </c>
      <c r="AV51" s="15">
        <v>0</v>
      </c>
      <c r="AW51" s="14">
        <f>O51+Q51+S51+U51+Y51+AA51+AC51+AE51+AG51+AK51+AM51+AO51+AQ51+AS51+AU51</f>
        <v>0.011307407407407407</v>
      </c>
      <c r="AX51" s="16">
        <f>H51+J51+L51+N51+P51+R51+T51+V51+X51+Z51+AB51+AD51+AF51+AH51+AJ51+AL51+AN51+AP51+AR51+AT51+AV51</f>
        <v>93</v>
      </c>
    </row>
    <row r="52" spans="1:50" ht="15">
      <c r="A52" s="30" t="s">
        <v>107</v>
      </c>
      <c r="B52" s="11" t="str">
        <f t="shared" si="3"/>
        <v>Tjalling Haye</v>
      </c>
      <c r="C52" s="4" t="str">
        <f t="shared" si="3"/>
        <v>Vanko</v>
      </c>
      <c r="D52" s="33">
        <v>9</v>
      </c>
      <c r="E52" s="32" t="s">
        <v>93</v>
      </c>
      <c r="F52" s="3">
        <v>50</v>
      </c>
      <c r="G52" s="14">
        <v>0.0027127314814814813</v>
      </c>
      <c r="H52" s="15">
        <v>3</v>
      </c>
      <c r="I52" s="14">
        <v>0.0004403935185185185</v>
      </c>
      <c r="J52" s="15">
        <v>4</v>
      </c>
      <c r="K52" s="14">
        <v>0.0014734953703703705</v>
      </c>
      <c r="L52" s="15">
        <v>7</v>
      </c>
      <c r="M52" s="14">
        <v>0.0008357638888888889</v>
      </c>
      <c r="N52" s="15">
        <v>4</v>
      </c>
      <c r="O52" s="14">
        <f t="shared" si="0"/>
        <v>0.005462384259259259</v>
      </c>
      <c r="P52" s="15">
        <v>0</v>
      </c>
      <c r="Q52" s="14">
        <v>0.000620949074074074</v>
      </c>
      <c r="R52" s="15">
        <v>3</v>
      </c>
      <c r="S52" s="14">
        <v>0.0007037037037037038</v>
      </c>
      <c r="T52" s="15">
        <v>10</v>
      </c>
      <c r="U52" s="14">
        <v>0.00035393518518518516</v>
      </c>
      <c r="V52" s="15">
        <v>9</v>
      </c>
      <c r="W52" s="14">
        <v>0.001221875</v>
      </c>
      <c r="X52" s="15">
        <v>9</v>
      </c>
      <c r="Y52" s="14">
        <v>0.0005188657407407407</v>
      </c>
      <c r="Z52" s="15">
        <v>9</v>
      </c>
      <c r="AA52" s="14">
        <v>0.00040381944444444444</v>
      </c>
      <c r="AB52" s="15">
        <v>7</v>
      </c>
      <c r="AC52" s="14">
        <v>0.0009851851851851853</v>
      </c>
      <c r="AD52" s="15">
        <v>8</v>
      </c>
      <c r="AE52" s="14">
        <v>0.0006976851851851852</v>
      </c>
      <c r="AF52" s="15">
        <v>3</v>
      </c>
      <c r="AG52" s="14">
        <v>0.0008563657407407408</v>
      </c>
      <c r="AH52" s="15">
        <v>5</v>
      </c>
      <c r="AI52" s="14">
        <v>0.0025519675925925927</v>
      </c>
      <c r="AJ52" s="15">
        <v>3</v>
      </c>
      <c r="AK52" s="14">
        <v>0</v>
      </c>
      <c r="AL52" s="15">
        <v>3</v>
      </c>
      <c r="AM52" s="14">
        <v>0</v>
      </c>
      <c r="AN52" s="15">
        <v>0</v>
      </c>
      <c r="AO52" s="14">
        <v>0</v>
      </c>
      <c r="AP52" s="15">
        <v>0</v>
      </c>
      <c r="AQ52" s="14">
        <v>0</v>
      </c>
      <c r="AR52" s="15">
        <v>0</v>
      </c>
      <c r="AS52" s="14">
        <v>0</v>
      </c>
      <c r="AT52" s="15">
        <v>0</v>
      </c>
      <c r="AU52" s="14">
        <v>0</v>
      </c>
      <c r="AV52" s="15">
        <v>0</v>
      </c>
      <c r="AW52" s="14">
        <f>O52+Q52+S52+U52+Y52+AA52+AC52+AE52+AG52+AK52+AM52+AO52+AQ52+AS52+AU52</f>
        <v>0.010602893518518517</v>
      </c>
      <c r="AX52" s="16">
        <f>H52+J52+L52+N52+P52+R52+T52+V52+X52+Z52+AB52+AD52+AF52+AH52+AJ52+AL52+AN52+AP52+AR52+AT52+AV52</f>
        <v>87</v>
      </c>
    </row>
    <row r="53" spans="1:50" ht="15">
      <c r="A53" s="30" t="s">
        <v>108</v>
      </c>
      <c r="B53" s="11" t="s">
        <v>109</v>
      </c>
      <c r="C53" s="4" t="s">
        <v>110</v>
      </c>
      <c r="D53" s="33">
        <v>13</v>
      </c>
      <c r="E53" s="32" t="s">
        <v>86</v>
      </c>
      <c r="F53" s="3">
        <v>51</v>
      </c>
      <c r="G53" s="14">
        <v>0.0023197916666666666</v>
      </c>
      <c r="H53" s="15">
        <v>5</v>
      </c>
      <c r="I53" s="14">
        <v>0.00033981481481481487</v>
      </c>
      <c r="J53" s="15">
        <v>9</v>
      </c>
      <c r="K53" s="14">
        <v>0.0010572916666666667</v>
      </c>
      <c r="L53" s="15">
        <v>9</v>
      </c>
      <c r="M53" s="14">
        <v>0.0006701388888888888</v>
      </c>
      <c r="N53" s="15">
        <v>6</v>
      </c>
      <c r="O53" s="14">
        <f t="shared" si="0"/>
        <v>0.0043870370370370365</v>
      </c>
      <c r="P53" s="15">
        <v>0</v>
      </c>
      <c r="Q53" s="14">
        <v>0.0003982638888888888</v>
      </c>
      <c r="R53" s="15">
        <v>7</v>
      </c>
      <c r="S53" s="14">
        <v>0.0006050925925925926</v>
      </c>
      <c r="T53" s="15">
        <v>8</v>
      </c>
      <c r="U53" s="14">
        <v>0.00031874999999999997</v>
      </c>
      <c r="V53" s="15">
        <v>8</v>
      </c>
      <c r="W53" s="14">
        <v>0.001075462962962963</v>
      </c>
      <c r="X53" s="15">
        <v>8</v>
      </c>
      <c r="Y53" s="14">
        <v>0.00045347222222222224</v>
      </c>
      <c r="Z53" s="15">
        <v>7</v>
      </c>
      <c r="AA53" s="14">
        <v>0.00035023148148148153</v>
      </c>
      <c r="AB53" s="15">
        <v>6</v>
      </c>
      <c r="AC53" s="14">
        <v>0.0007777777777777778</v>
      </c>
      <c r="AD53" s="15">
        <v>8</v>
      </c>
      <c r="AE53" s="14">
        <v>0.0005012731481481482</v>
      </c>
      <c r="AF53" s="15">
        <v>9</v>
      </c>
      <c r="AG53" s="14">
        <v>0.0006540509259259259</v>
      </c>
      <c r="AH53" s="15">
        <v>10</v>
      </c>
      <c r="AI53" s="14">
        <v>0.002168171296296296</v>
      </c>
      <c r="AJ53" s="15">
        <v>5</v>
      </c>
      <c r="AK53" s="14">
        <v>0</v>
      </c>
      <c r="AL53" s="15">
        <v>4</v>
      </c>
      <c r="AM53" s="14">
        <v>0</v>
      </c>
      <c r="AN53" s="15">
        <v>0</v>
      </c>
      <c r="AO53" s="14">
        <v>0</v>
      </c>
      <c r="AP53" s="15">
        <v>0</v>
      </c>
      <c r="AQ53" s="14">
        <v>0</v>
      </c>
      <c r="AR53" s="15">
        <v>0</v>
      </c>
      <c r="AS53" s="14">
        <v>0</v>
      </c>
      <c r="AT53" s="15">
        <v>0</v>
      </c>
      <c r="AU53" s="14">
        <v>0</v>
      </c>
      <c r="AV53" s="15">
        <v>0</v>
      </c>
      <c r="AW53" s="14">
        <f>O53+Q53+S53+U53+Y53+AA53+AC53+AE53+AG53+AK53+AM53+AO53+AQ53+AS53+AU53</f>
        <v>0.008445949074074074</v>
      </c>
      <c r="AX53" s="16">
        <f>H53+J53+L53+N53+P53+R53+T53+V53+X53+Z53+AB53+AD53+AF53+AH53+AJ53+AL53+AN53+AP53+AR53+AT53+AV53</f>
        <v>109</v>
      </c>
    </row>
    <row r="54" spans="1:50" ht="15">
      <c r="A54" s="30" t="s">
        <v>111</v>
      </c>
      <c r="B54" s="11" t="str">
        <f aca="true" t="shared" si="4" ref="B54:C57">B53</f>
        <v>Dennis Ras</v>
      </c>
      <c r="C54" s="4" t="str">
        <f t="shared" si="4"/>
        <v>Intos</v>
      </c>
      <c r="D54" s="33">
        <v>12</v>
      </c>
      <c r="E54" s="32" t="s">
        <v>88</v>
      </c>
      <c r="F54" s="3">
        <v>52</v>
      </c>
      <c r="G54" s="14">
        <v>0.0019528935185185185</v>
      </c>
      <c r="H54" s="15">
        <v>11</v>
      </c>
      <c r="I54" s="14">
        <v>0.00033171296296296296</v>
      </c>
      <c r="J54" s="15">
        <v>11</v>
      </c>
      <c r="K54" s="14">
        <v>0.001241087962962963</v>
      </c>
      <c r="L54" s="15">
        <v>8</v>
      </c>
      <c r="M54" s="14">
        <v>0.0006281250000000001</v>
      </c>
      <c r="N54" s="15">
        <v>11</v>
      </c>
      <c r="O54" s="14">
        <f t="shared" si="0"/>
        <v>0.004153819444444444</v>
      </c>
      <c r="P54" s="15">
        <v>0</v>
      </c>
      <c r="Q54" s="14">
        <v>0.00037604166666666667</v>
      </c>
      <c r="R54" s="15">
        <v>11</v>
      </c>
      <c r="S54" s="14">
        <v>0.0006600694444444445</v>
      </c>
      <c r="T54" s="15">
        <v>8</v>
      </c>
      <c r="U54" s="14">
        <v>0.0003229166666666666</v>
      </c>
      <c r="V54" s="15">
        <v>8</v>
      </c>
      <c r="W54" s="14">
        <v>0.001155787037037037</v>
      </c>
      <c r="X54" s="15">
        <v>10</v>
      </c>
      <c r="Y54" s="14">
        <v>0.0004502314814814815</v>
      </c>
      <c r="Z54" s="15">
        <v>11</v>
      </c>
      <c r="AA54" s="14">
        <v>0.00031087962962962965</v>
      </c>
      <c r="AB54" s="15">
        <v>12</v>
      </c>
      <c r="AC54" s="14">
        <v>0.0008520833333333333</v>
      </c>
      <c r="AD54" s="15">
        <v>10</v>
      </c>
      <c r="AE54" s="14">
        <v>0.0005476851851851851</v>
      </c>
      <c r="AF54" s="15">
        <v>8</v>
      </c>
      <c r="AG54" s="14">
        <v>0.0007476851851851851</v>
      </c>
      <c r="AH54" s="15">
        <v>9</v>
      </c>
      <c r="AI54" s="14">
        <v>0.0018168981481481482</v>
      </c>
      <c r="AJ54" s="15">
        <v>12</v>
      </c>
      <c r="AK54" s="14">
        <v>0</v>
      </c>
      <c r="AL54" s="15">
        <v>11</v>
      </c>
      <c r="AM54" s="14">
        <v>0</v>
      </c>
      <c r="AN54" s="15">
        <v>0</v>
      </c>
      <c r="AO54" s="14">
        <v>0</v>
      </c>
      <c r="AP54" s="15">
        <v>0</v>
      </c>
      <c r="AQ54" s="14">
        <v>0</v>
      </c>
      <c r="AR54" s="15">
        <v>0</v>
      </c>
      <c r="AS54" s="14">
        <v>0</v>
      </c>
      <c r="AT54" s="15">
        <v>0</v>
      </c>
      <c r="AU54" s="14">
        <v>0</v>
      </c>
      <c r="AV54" s="15">
        <v>0</v>
      </c>
      <c r="AW54" s="14">
        <f>O54+Q54+S54+U54+Y54+AA54+AC54+AE54+AG54+AK54+AM54+AO54+AQ54+AS54+AU54</f>
        <v>0.008421412037037036</v>
      </c>
      <c r="AX54" s="16">
        <f>H54+J54+L54+N54+P54+R54+T54+V54+X54+Z54+AB54+AD54+AF54+AH54+AJ54+AL54+AN54+AP54+AR54+AT54+AV54</f>
        <v>151</v>
      </c>
    </row>
    <row r="55" spans="1:50" ht="15">
      <c r="A55" s="30" t="s">
        <v>112</v>
      </c>
      <c r="B55" s="11" t="str">
        <f t="shared" si="4"/>
        <v>Dennis Ras</v>
      </c>
      <c r="C55" s="4" t="str">
        <f t="shared" si="4"/>
        <v>Intos</v>
      </c>
      <c r="D55" s="33">
        <v>11</v>
      </c>
      <c r="E55" s="32" t="s">
        <v>90</v>
      </c>
      <c r="F55" s="3">
        <v>53</v>
      </c>
      <c r="G55" s="14">
        <v>0.0024160879629629628</v>
      </c>
      <c r="H55" s="15">
        <v>9</v>
      </c>
      <c r="I55" s="14">
        <v>0.0004175925925925925</v>
      </c>
      <c r="J55" s="15">
        <v>7</v>
      </c>
      <c r="K55" s="14">
        <v>0.0015300925925925924</v>
      </c>
      <c r="L55" s="15">
        <v>6</v>
      </c>
      <c r="M55" s="14">
        <v>0.0007864583333333333</v>
      </c>
      <c r="N55" s="15">
        <v>6</v>
      </c>
      <c r="O55" s="14">
        <f t="shared" si="0"/>
        <v>0.005150231481481481</v>
      </c>
      <c r="P55" s="15">
        <v>0</v>
      </c>
      <c r="Q55" s="14">
        <v>0.0005160879629629631</v>
      </c>
      <c r="R55" s="15">
        <v>4</v>
      </c>
      <c r="S55" s="14">
        <v>0.0008019675925925927</v>
      </c>
      <c r="T55" s="15">
        <v>8</v>
      </c>
      <c r="U55" s="14">
        <v>0.00040138888888888885</v>
      </c>
      <c r="V55" s="15">
        <v>3</v>
      </c>
      <c r="W55" s="14">
        <v>0.0013802083333333333</v>
      </c>
      <c r="X55" s="15">
        <v>6</v>
      </c>
      <c r="Y55" s="14">
        <v>0.0005877314814814815</v>
      </c>
      <c r="Z55" s="15">
        <v>5</v>
      </c>
      <c r="AA55" s="14">
        <v>0.0003875</v>
      </c>
      <c r="AB55" s="15">
        <v>9</v>
      </c>
      <c r="AC55" s="14">
        <v>0.0010850694444444445</v>
      </c>
      <c r="AD55" s="15">
        <v>6</v>
      </c>
      <c r="AE55" s="14">
        <v>0.0006236111111111111</v>
      </c>
      <c r="AF55" s="15">
        <v>8</v>
      </c>
      <c r="AG55" s="14">
        <v>0.0008936342592592593</v>
      </c>
      <c r="AH55" s="15">
        <v>7</v>
      </c>
      <c r="AI55" s="14">
        <v>0.0022729166666666666</v>
      </c>
      <c r="AJ55" s="15">
        <v>9</v>
      </c>
      <c r="AK55" s="14">
        <v>0</v>
      </c>
      <c r="AL55" s="15">
        <v>3</v>
      </c>
      <c r="AM55" s="14">
        <v>0</v>
      </c>
      <c r="AN55" s="15">
        <v>0</v>
      </c>
      <c r="AO55" s="14">
        <v>0</v>
      </c>
      <c r="AP55" s="15">
        <v>0</v>
      </c>
      <c r="AQ55" s="14">
        <v>0</v>
      </c>
      <c r="AR55" s="15">
        <v>0</v>
      </c>
      <c r="AS55" s="14">
        <v>0</v>
      </c>
      <c r="AT55" s="15">
        <v>0</v>
      </c>
      <c r="AU55" s="14">
        <v>0</v>
      </c>
      <c r="AV55" s="15">
        <v>0</v>
      </c>
      <c r="AW55" s="14">
        <f>O55+Q55+S55+U55+Y55+AA55+AC55+AE55+AG55+AK55+AM55+AO55+AQ55+AS55+AU55</f>
        <v>0.010447222222222222</v>
      </c>
      <c r="AX55" s="16">
        <f>H55+J55+L55+N55+P55+R55+T55+V55+X55+Z55+AB55+AD55+AF55+AH55+AJ55+AL55+AN55+AP55+AR55+AT55+AV55</f>
        <v>96</v>
      </c>
    </row>
    <row r="56" spans="1:50" ht="15">
      <c r="A56" s="30" t="s">
        <v>113</v>
      </c>
      <c r="B56" s="11" t="str">
        <f t="shared" si="4"/>
        <v>Dennis Ras</v>
      </c>
      <c r="C56" s="4" t="str">
        <f t="shared" si="4"/>
        <v>Intos</v>
      </c>
      <c r="D56" s="33">
        <v>10</v>
      </c>
      <c r="E56" s="32" t="s">
        <v>93</v>
      </c>
      <c r="F56" s="3">
        <v>54</v>
      </c>
      <c r="G56" s="14">
        <v>0.0023850694444444444</v>
      </c>
      <c r="H56" s="15">
        <v>9</v>
      </c>
      <c r="I56" s="14">
        <v>0.00039907407407407404</v>
      </c>
      <c r="J56" s="15">
        <v>9</v>
      </c>
      <c r="K56" s="14">
        <v>0.0016067129629629632</v>
      </c>
      <c r="L56" s="15">
        <v>5</v>
      </c>
      <c r="M56" s="14">
        <v>0.0007440972222222221</v>
      </c>
      <c r="N56" s="15">
        <v>9</v>
      </c>
      <c r="O56" s="14">
        <f t="shared" si="0"/>
        <v>0.005134953703703704</v>
      </c>
      <c r="P56" s="15">
        <v>0</v>
      </c>
      <c r="Q56" s="14">
        <v>0.0004533564814814815</v>
      </c>
      <c r="R56" s="15">
        <v>10</v>
      </c>
      <c r="S56" s="14">
        <v>0.0007395833333333333</v>
      </c>
      <c r="T56" s="15">
        <v>8</v>
      </c>
      <c r="U56" s="14">
        <v>0.0003371527777777778</v>
      </c>
      <c r="V56" s="15">
        <v>10</v>
      </c>
      <c r="W56" s="14">
        <v>0.0013138888888888887</v>
      </c>
      <c r="X56" s="15">
        <v>7</v>
      </c>
      <c r="Y56" s="14">
        <v>0.0005337962962962962</v>
      </c>
      <c r="Z56" s="15">
        <v>7</v>
      </c>
      <c r="AA56" s="14">
        <v>0.0003863425925925926</v>
      </c>
      <c r="AB56" s="15">
        <v>9</v>
      </c>
      <c r="AC56" s="14">
        <v>0.000972337962962963</v>
      </c>
      <c r="AD56" s="15">
        <v>11</v>
      </c>
      <c r="AE56" s="14">
        <v>0.0005803240740740741</v>
      </c>
      <c r="AF56" s="15">
        <v>10</v>
      </c>
      <c r="AG56" s="14">
        <v>0.0009833333333333332</v>
      </c>
      <c r="AH56" s="15">
        <v>3</v>
      </c>
      <c r="AI56" s="14">
        <v>0.002258449074074074</v>
      </c>
      <c r="AJ56" s="15">
        <v>9</v>
      </c>
      <c r="AK56" s="14">
        <v>0</v>
      </c>
      <c r="AL56" s="15">
        <v>10</v>
      </c>
      <c r="AM56" s="14">
        <v>0</v>
      </c>
      <c r="AN56" s="15">
        <v>0</v>
      </c>
      <c r="AO56" s="14">
        <v>0</v>
      </c>
      <c r="AP56" s="15">
        <v>0</v>
      </c>
      <c r="AQ56" s="14">
        <v>0</v>
      </c>
      <c r="AR56" s="15">
        <v>0</v>
      </c>
      <c r="AS56" s="14">
        <v>0</v>
      </c>
      <c r="AT56" s="15">
        <v>0</v>
      </c>
      <c r="AU56" s="14">
        <v>0</v>
      </c>
      <c r="AV56" s="15">
        <v>0</v>
      </c>
      <c r="AW56" s="14">
        <f>O56+Q56+S56+U56+Y56+AA56+AC56+AE56+AG56+AK56+AM56+AO56+AQ56+AS56+AU56</f>
        <v>0.010121180555555555</v>
      </c>
      <c r="AX56" s="16">
        <f>H56+J56+L56+N56+P56+R56+T56+V56+X56+Z56+AB56+AD56+AF56+AH56+AJ56+AL56+AN56+AP56+AR56+AT56+AV56</f>
        <v>126</v>
      </c>
    </row>
    <row r="57" spans="1:50" ht="15">
      <c r="A57" s="30" t="s">
        <v>114</v>
      </c>
      <c r="B57" s="11" t="str">
        <f t="shared" si="4"/>
        <v>Dennis Ras</v>
      </c>
      <c r="C57" s="4" t="str">
        <f t="shared" si="4"/>
        <v>Intos</v>
      </c>
      <c r="D57" s="33">
        <v>8</v>
      </c>
      <c r="E57" s="32" t="s">
        <v>93</v>
      </c>
      <c r="F57" s="3">
        <v>55</v>
      </c>
      <c r="G57" s="14">
        <v>0.002588657407407407</v>
      </c>
      <c r="H57" s="15">
        <v>5</v>
      </c>
      <c r="I57" s="14">
        <v>0.0004244212962962964</v>
      </c>
      <c r="J57" s="15">
        <v>6</v>
      </c>
      <c r="K57" s="14">
        <v>0.0016471064814814814</v>
      </c>
      <c r="L57" s="15">
        <v>4</v>
      </c>
      <c r="M57" s="14">
        <v>0.0008072916666666667</v>
      </c>
      <c r="N57" s="15">
        <v>5</v>
      </c>
      <c r="O57" s="14">
        <f t="shared" si="0"/>
        <v>0.005467476851851852</v>
      </c>
      <c r="P57" s="15">
        <v>0</v>
      </c>
      <c r="Q57" s="14">
        <v>0.0005471064814814815</v>
      </c>
      <c r="R57" s="15">
        <v>3</v>
      </c>
      <c r="S57" s="14">
        <v>0.0007978009259259259</v>
      </c>
      <c r="T57" s="15">
        <v>5</v>
      </c>
      <c r="U57" s="14">
        <v>0.0004284722222222223</v>
      </c>
      <c r="V57" s="15">
        <v>3</v>
      </c>
      <c r="W57" s="14">
        <v>0.001482523148148148</v>
      </c>
      <c r="X57" s="15">
        <v>4</v>
      </c>
      <c r="Y57" s="14">
        <v>0.0005430555555555556</v>
      </c>
      <c r="Z57" s="15">
        <v>6</v>
      </c>
      <c r="AA57" s="14">
        <v>0.00041712962962962965</v>
      </c>
      <c r="AB57" s="15">
        <v>4</v>
      </c>
      <c r="AC57" s="14">
        <v>0.0010340277777777776</v>
      </c>
      <c r="AD57" s="15">
        <v>5</v>
      </c>
      <c r="AE57" s="14">
        <v>0.000657986111111111</v>
      </c>
      <c r="AF57" s="15">
        <v>5</v>
      </c>
      <c r="AG57" s="14">
        <v>0.0007355324074074074</v>
      </c>
      <c r="AH57" s="15">
        <v>12</v>
      </c>
      <c r="AI57" s="14">
        <v>0.0024291666666666667</v>
      </c>
      <c r="AJ57" s="15">
        <v>4</v>
      </c>
      <c r="AK57" s="14">
        <v>0</v>
      </c>
      <c r="AL57" s="15">
        <v>6</v>
      </c>
      <c r="AM57" s="14">
        <v>0</v>
      </c>
      <c r="AN57" s="15">
        <v>0</v>
      </c>
      <c r="AO57" s="14">
        <v>0</v>
      </c>
      <c r="AP57" s="15">
        <v>0</v>
      </c>
      <c r="AQ57" s="14">
        <v>0</v>
      </c>
      <c r="AR57" s="15">
        <v>0</v>
      </c>
      <c r="AS57" s="14">
        <v>0</v>
      </c>
      <c r="AT57" s="15">
        <v>0</v>
      </c>
      <c r="AU57" s="14">
        <v>0</v>
      </c>
      <c r="AV57" s="15">
        <v>0</v>
      </c>
      <c r="AW57" s="14">
        <f>O57+Q57+S57+U57+Y57+AA57+AC57+AE57+AG57+AK57+AM57+AO57+AQ57+AS57+AU57</f>
        <v>0.010628587962962963</v>
      </c>
      <c r="AX57" s="16">
        <f>H57+J57+L57+N57+P57+R57+T57+V57+X57+Z57+AB57+AD57+AF57+AH57+AJ57+AL57+AN57+AP57+AR57+AT57+AV57</f>
        <v>77</v>
      </c>
    </row>
    <row r="58" spans="1:50" ht="15">
      <c r="A58" s="30" t="s">
        <v>115</v>
      </c>
      <c r="B58" s="11" t="s">
        <v>116</v>
      </c>
      <c r="C58" s="4" t="s">
        <v>117</v>
      </c>
      <c r="D58" s="33">
        <v>13</v>
      </c>
      <c r="E58" s="32" t="s">
        <v>86</v>
      </c>
      <c r="F58" s="3">
        <v>56</v>
      </c>
      <c r="G58" s="14">
        <v>0.002530439814814815</v>
      </c>
      <c r="H58" s="15">
        <v>3</v>
      </c>
      <c r="I58" s="14">
        <v>0.0003981481481481482</v>
      </c>
      <c r="J58" s="15">
        <v>3</v>
      </c>
      <c r="K58" s="14">
        <v>0.001203587962962963</v>
      </c>
      <c r="L58" s="15">
        <v>6</v>
      </c>
      <c r="M58" s="14">
        <v>0.000767824074074074</v>
      </c>
      <c r="N58" s="15">
        <v>3</v>
      </c>
      <c r="O58" s="14">
        <f t="shared" si="0"/>
        <v>0.0049</v>
      </c>
      <c r="P58" s="15">
        <v>0</v>
      </c>
      <c r="Q58" s="14">
        <v>0.0004434027777777778</v>
      </c>
      <c r="R58" s="15">
        <v>3</v>
      </c>
      <c r="S58" s="14">
        <v>0.0006517361111111112</v>
      </c>
      <c r="T58" s="15">
        <v>5</v>
      </c>
      <c r="U58" s="14">
        <v>0.0003465277777777778</v>
      </c>
      <c r="V58" s="15">
        <v>4</v>
      </c>
      <c r="W58" s="14">
        <v>0.001142939814814815</v>
      </c>
      <c r="X58" s="15">
        <v>6</v>
      </c>
      <c r="Y58" s="14">
        <v>0.0004902777777777777</v>
      </c>
      <c r="Z58" s="15">
        <v>4</v>
      </c>
      <c r="AA58" s="14">
        <v>0.0003869212962962963</v>
      </c>
      <c r="AB58" s="15">
        <v>3</v>
      </c>
      <c r="AC58" s="14">
        <v>0.000870486111111111</v>
      </c>
      <c r="AD58" s="15">
        <v>5</v>
      </c>
      <c r="AE58" s="14">
        <v>0.0005333333333333334</v>
      </c>
      <c r="AF58" s="15">
        <v>5</v>
      </c>
      <c r="AG58" s="14">
        <v>0.0007788194444444444</v>
      </c>
      <c r="AH58" s="15">
        <v>4</v>
      </c>
      <c r="AI58" s="14">
        <v>0.0024408564814814813</v>
      </c>
      <c r="AJ58" s="15">
        <v>3</v>
      </c>
      <c r="AK58" s="14">
        <v>0</v>
      </c>
      <c r="AL58" s="15">
        <v>4</v>
      </c>
      <c r="AM58" s="14">
        <v>0</v>
      </c>
      <c r="AN58" s="15">
        <v>0</v>
      </c>
      <c r="AO58" s="14">
        <v>0</v>
      </c>
      <c r="AP58" s="15">
        <v>0</v>
      </c>
      <c r="AQ58" s="14">
        <v>0</v>
      </c>
      <c r="AR58" s="15">
        <v>0</v>
      </c>
      <c r="AS58" s="14">
        <v>0</v>
      </c>
      <c r="AT58" s="15">
        <v>0</v>
      </c>
      <c r="AU58" s="14">
        <v>0</v>
      </c>
      <c r="AV58" s="15">
        <v>0</v>
      </c>
      <c r="AW58" s="14">
        <f>O58+Q58+S58+U58+Y58+AA58+AC58+AE58+AG58+AK58+AM58+AO58+AQ58+AS58+AU58</f>
        <v>0.009401504629629631</v>
      </c>
      <c r="AX58" s="16">
        <f>H58+J58+L58+N58+P58+R58+T58+V58+X58+Z58+AB58+AD58+AF58+AH58+AJ58+AL58+AN58+AP58+AR58+AT58+AV58</f>
        <v>61</v>
      </c>
    </row>
    <row r="59" spans="1:50" ht="15">
      <c r="A59" s="30" t="s">
        <v>118</v>
      </c>
      <c r="B59" s="11" t="str">
        <f aca="true" t="shared" si="5" ref="B59:C62">B58</f>
        <v>Reuben van der Peet</v>
      </c>
      <c r="C59" s="4" t="str">
        <f t="shared" si="5"/>
        <v>Sportconnection/Sport Support</v>
      </c>
      <c r="D59" s="33">
        <v>12</v>
      </c>
      <c r="E59" s="32" t="s">
        <v>88</v>
      </c>
      <c r="F59" s="3">
        <v>57</v>
      </c>
      <c r="G59" s="14">
        <v>0.002159259259259259</v>
      </c>
      <c r="H59" s="15">
        <v>9</v>
      </c>
      <c r="I59" s="14">
        <v>0.0003564814814814815</v>
      </c>
      <c r="J59" s="15">
        <v>8</v>
      </c>
      <c r="K59" s="14">
        <v>0.0011260416666666667</v>
      </c>
      <c r="L59" s="15">
        <v>10</v>
      </c>
      <c r="M59" s="14">
        <v>0.0006616898148148147</v>
      </c>
      <c r="N59" s="15">
        <v>8</v>
      </c>
      <c r="O59" s="14">
        <f t="shared" si="0"/>
        <v>0.004303472222222222</v>
      </c>
      <c r="P59" s="15">
        <v>0</v>
      </c>
      <c r="Q59" s="14">
        <v>0.00039768518518518516</v>
      </c>
      <c r="R59" s="15">
        <v>8</v>
      </c>
      <c r="S59" s="14">
        <v>0.0006288194444444444</v>
      </c>
      <c r="T59" s="15">
        <v>10</v>
      </c>
      <c r="U59" s="14">
        <v>0.0003228009259259259</v>
      </c>
      <c r="V59" s="15">
        <v>9</v>
      </c>
      <c r="W59" s="14">
        <v>0.0011090277777777778</v>
      </c>
      <c r="X59" s="15">
        <v>11</v>
      </c>
      <c r="Y59" s="14">
        <v>0.0004748842592592593</v>
      </c>
      <c r="Z59" s="15">
        <v>9</v>
      </c>
      <c r="AA59" s="14">
        <v>0.0003552083333333334</v>
      </c>
      <c r="AB59" s="15">
        <v>7</v>
      </c>
      <c r="AC59" s="14">
        <v>0.0008771990740740741</v>
      </c>
      <c r="AD59" s="15">
        <v>8</v>
      </c>
      <c r="AE59" s="14">
        <v>0.0005215277777777778</v>
      </c>
      <c r="AF59" s="15">
        <v>9</v>
      </c>
      <c r="AG59" s="14">
        <v>0.0006847222222222223</v>
      </c>
      <c r="AH59" s="15">
        <v>10</v>
      </c>
      <c r="AI59" s="14">
        <v>0.0020979166666666668</v>
      </c>
      <c r="AJ59" s="15">
        <v>9</v>
      </c>
      <c r="AK59" s="14">
        <v>0</v>
      </c>
      <c r="AL59" s="15">
        <v>10</v>
      </c>
      <c r="AM59" s="14">
        <v>0</v>
      </c>
      <c r="AN59" s="15">
        <v>0</v>
      </c>
      <c r="AO59" s="14">
        <v>0</v>
      </c>
      <c r="AP59" s="15">
        <v>0</v>
      </c>
      <c r="AQ59" s="14">
        <v>0</v>
      </c>
      <c r="AR59" s="15">
        <v>0</v>
      </c>
      <c r="AS59" s="14">
        <v>0</v>
      </c>
      <c r="AT59" s="15">
        <v>0</v>
      </c>
      <c r="AU59" s="14">
        <v>0</v>
      </c>
      <c r="AV59" s="15">
        <v>0</v>
      </c>
      <c r="AW59" s="14">
        <f>O59+Q59+S59+U59+Y59+AA59+AC59+AE59+AG59+AK59+AM59+AO59+AQ59+AS59+AU59</f>
        <v>0.008566319444444442</v>
      </c>
      <c r="AX59" s="16">
        <f>H59+J59+L59+N59+P59+R59+T59+V59+X59+Z59+AB59+AD59+AF59+AH59+AJ59+AL59+AN59+AP59+AR59+AT59+AV59</f>
        <v>135</v>
      </c>
    </row>
    <row r="60" spans="1:50" ht="15">
      <c r="A60" s="30" t="s">
        <v>119</v>
      </c>
      <c r="B60" s="11" t="str">
        <f t="shared" si="5"/>
        <v>Reuben van der Peet</v>
      </c>
      <c r="C60" s="4" t="str">
        <f t="shared" si="5"/>
        <v>Sportconnection/Sport Support</v>
      </c>
      <c r="D60" s="33">
        <v>11</v>
      </c>
      <c r="E60" s="32" t="s">
        <v>90</v>
      </c>
      <c r="F60" s="3">
        <v>58</v>
      </c>
      <c r="G60" s="14">
        <v>0.0028634259259259255</v>
      </c>
      <c r="H60" s="15">
        <v>4</v>
      </c>
      <c r="I60" s="14">
        <v>0.0004952546296296296</v>
      </c>
      <c r="J60" s="15">
        <v>3</v>
      </c>
      <c r="K60" s="14">
        <v>0.0014891203703703705</v>
      </c>
      <c r="L60" s="15">
        <v>7</v>
      </c>
      <c r="M60" s="14">
        <v>0.0008894675925925926</v>
      </c>
      <c r="N60" s="15">
        <v>3</v>
      </c>
      <c r="O60" s="14">
        <f t="shared" si="0"/>
        <v>0.005737268518518518</v>
      </c>
      <c r="P60" s="15">
        <v>0</v>
      </c>
      <c r="Q60" s="14">
        <v>0.0005386574074074074</v>
      </c>
      <c r="R60" s="15">
        <v>3</v>
      </c>
      <c r="S60" s="14">
        <v>0.0008025462962962963</v>
      </c>
      <c r="T60" s="15">
        <v>7</v>
      </c>
      <c r="U60" s="14">
        <v>0.0003950231481481482</v>
      </c>
      <c r="V60" s="15">
        <v>4</v>
      </c>
      <c r="W60" s="14">
        <v>0.0012692129629629629</v>
      </c>
      <c r="X60" s="15">
        <v>8</v>
      </c>
      <c r="Y60" s="14">
        <v>0.000550462962962963</v>
      </c>
      <c r="Z60" s="15">
        <v>7</v>
      </c>
      <c r="AA60" s="14">
        <v>0.0004663194444444444</v>
      </c>
      <c r="AB60" s="15">
        <v>3</v>
      </c>
      <c r="AC60" s="14">
        <v>0.0010197916666666667</v>
      </c>
      <c r="AD60" s="15">
        <v>7</v>
      </c>
      <c r="AE60" s="14">
        <v>0.0006366898148148148</v>
      </c>
      <c r="AF60" s="15">
        <v>7</v>
      </c>
      <c r="AG60" s="14">
        <v>0.0009185185185185185</v>
      </c>
      <c r="AH60" s="15">
        <v>6</v>
      </c>
      <c r="AI60" s="14">
        <v>0.002469097222222222</v>
      </c>
      <c r="AJ60" s="15">
        <v>6</v>
      </c>
      <c r="AK60" s="14">
        <v>0</v>
      </c>
      <c r="AL60" s="15">
        <v>5</v>
      </c>
      <c r="AM60" s="14">
        <v>0</v>
      </c>
      <c r="AN60" s="15">
        <v>0</v>
      </c>
      <c r="AO60" s="14">
        <v>0</v>
      </c>
      <c r="AP60" s="15">
        <v>0</v>
      </c>
      <c r="AQ60" s="14">
        <v>0</v>
      </c>
      <c r="AR60" s="15">
        <v>0</v>
      </c>
      <c r="AS60" s="14">
        <v>0</v>
      </c>
      <c r="AT60" s="15">
        <v>0</v>
      </c>
      <c r="AU60" s="14">
        <v>0</v>
      </c>
      <c r="AV60" s="15">
        <v>0</v>
      </c>
      <c r="AW60" s="14">
        <f>O60+Q60+S60+U60+Y60+AA60+AC60+AE60+AG60+AK60+AM60+AO60+AQ60+AS60+AU60</f>
        <v>0.011065277777777776</v>
      </c>
      <c r="AX60" s="16">
        <f>H60+J60+L60+N60+P60+R60+T60+V60+X60+Z60+AB60+AD60+AF60+AH60+AJ60+AL60+AN60+AP60+AR60+AT60+AV60</f>
        <v>80</v>
      </c>
    </row>
    <row r="61" spans="1:50" ht="15">
      <c r="A61" s="30" t="s">
        <v>120</v>
      </c>
      <c r="B61" s="11" t="str">
        <f t="shared" si="5"/>
        <v>Reuben van der Peet</v>
      </c>
      <c r="C61" s="4" t="str">
        <f t="shared" si="5"/>
        <v>Sportconnection/Sport Support</v>
      </c>
      <c r="D61" s="33">
        <v>10</v>
      </c>
      <c r="E61" s="32" t="s">
        <v>90</v>
      </c>
      <c r="F61" s="3">
        <v>59</v>
      </c>
      <c r="G61" s="14">
        <v>0.0028978009259259256</v>
      </c>
      <c r="H61" s="15">
        <v>3</v>
      </c>
      <c r="I61" s="14">
        <v>0.0004819444444444445</v>
      </c>
      <c r="J61" s="15">
        <v>4</v>
      </c>
      <c r="K61" s="14">
        <v>0.0015979166666666668</v>
      </c>
      <c r="L61" s="15">
        <v>4</v>
      </c>
      <c r="M61" s="14">
        <v>0.0008886574074074075</v>
      </c>
      <c r="N61" s="15">
        <v>3</v>
      </c>
      <c r="O61" s="14">
        <f t="shared" si="0"/>
        <v>0.005866319444444445</v>
      </c>
      <c r="P61" s="15">
        <v>0</v>
      </c>
      <c r="Q61" s="14">
        <v>0.0005468749999999999</v>
      </c>
      <c r="R61" s="15">
        <v>3</v>
      </c>
      <c r="S61" s="14">
        <v>0.0008114583333333333</v>
      </c>
      <c r="T61" s="15">
        <v>6</v>
      </c>
      <c r="U61" s="14">
        <v>0.0003849537037037037</v>
      </c>
      <c r="V61" s="15">
        <v>7</v>
      </c>
      <c r="W61" s="14">
        <v>0.001468287037037037</v>
      </c>
      <c r="X61" s="15">
        <v>5</v>
      </c>
      <c r="Y61" s="14">
        <v>0.0006581018518518519</v>
      </c>
      <c r="Z61" s="15">
        <v>3</v>
      </c>
      <c r="AA61" s="14">
        <v>0.000443287037037037</v>
      </c>
      <c r="AB61" s="15">
        <v>3</v>
      </c>
      <c r="AC61" s="14">
        <v>0.0011474537037037037</v>
      </c>
      <c r="AD61" s="15">
        <v>3</v>
      </c>
      <c r="AE61" s="14">
        <v>0.0006934027777777777</v>
      </c>
      <c r="AF61" s="15">
        <v>5</v>
      </c>
      <c r="AG61" s="14">
        <v>0.0011216435185185186</v>
      </c>
      <c r="AH61" s="15">
        <v>3</v>
      </c>
      <c r="AI61" s="14">
        <v>0.0026958333333333335</v>
      </c>
      <c r="AJ61" s="15">
        <v>3</v>
      </c>
      <c r="AK61" s="14">
        <v>0</v>
      </c>
      <c r="AL61" s="15">
        <v>4</v>
      </c>
      <c r="AM61" s="14">
        <v>0</v>
      </c>
      <c r="AN61" s="15">
        <v>0</v>
      </c>
      <c r="AO61" s="14">
        <v>0</v>
      </c>
      <c r="AP61" s="15">
        <v>0</v>
      </c>
      <c r="AQ61" s="14">
        <v>0</v>
      </c>
      <c r="AR61" s="15">
        <v>0</v>
      </c>
      <c r="AS61" s="14">
        <v>0</v>
      </c>
      <c r="AT61" s="15">
        <v>0</v>
      </c>
      <c r="AU61" s="14">
        <v>0</v>
      </c>
      <c r="AV61" s="15">
        <v>0</v>
      </c>
      <c r="AW61" s="14">
        <f>O61+Q61+S61+U61+Y61+AA61+AC61+AE61+AG61+AK61+AM61+AO61+AQ61+AS61+AU61</f>
        <v>0.01167349537037037</v>
      </c>
      <c r="AX61" s="16">
        <f>H61+J61+L61+N61+P61+R61+T61+V61+X61+Z61+AB61+AD61+AF61+AH61+AJ61+AL61+AN61+AP61+AR61+AT61+AV61</f>
        <v>59</v>
      </c>
    </row>
    <row r="62" spans="1:50" ht="15">
      <c r="A62" s="30" t="s">
        <v>121</v>
      </c>
      <c r="B62" s="11" t="str">
        <f t="shared" si="5"/>
        <v>Reuben van der Peet</v>
      </c>
      <c r="C62" s="4" t="str">
        <f t="shared" si="5"/>
        <v>Sportconnection/Sport Support</v>
      </c>
      <c r="D62" s="33">
        <v>10</v>
      </c>
      <c r="E62" s="32" t="s">
        <v>93</v>
      </c>
      <c r="F62" s="3">
        <v>60</v>
      </c>
      <c r="G62" s="14">
        <v>0.0025545138888888887</v>
      </c>
      <c r="H62" s="15">
        <v>6</v>
      </c>
      <c r="I62" s="14">
        <v>0.00044143518518518517</v>
      </c>
      <c r="J62" s="15">
        <v>3</v>
      </c>
      <c r="K62" s="14">
        <v>0.0014416666666666666</v>
      </c>
      <c r="L62" s="15">
        <v>8</v>
      </c>
      <c r="M62" s="14">
        <v>0.0007658564814814815</v>
      </c>
      <c r="N62" s="15">
        <v>8</v>
      </c>
      <c r="O62" s="14">
        <f t="shared" si="0"/>
        <v>0.005203472222222222</v>
      </c>
      <c r="P62" s="15">
        <v>0</v>
      </c>
      <c r="Q62" s="14">
        <v>0.0004893518518518518</v>
      </c>
      <c r="R62" s="15">
        <v>5</v>
      </c>
      <c r="S62" s="14">
        <v>0.0007936342592592592</v>
      </c>
      <c r="T62" s="15">
        <v>6</v>
      </c>
      <c r="U62" s="14">
        <v>0.0003981481481481482</v>
      </c>
      <c r="V62" s="15">
        <v>5</v>
      </c>
      <c r="W62" s="14">
        <v>0.001348148148148148</v>
      </c>
      <c r="X62" s="15">
        <v>5</v>
      </c>
      <c r="Y62" s="14">
        <v>0.0005311342592592593</v>
      </c>
      <c r="Z62" s="15">
        <v>8</v>
      </c>
      <c r="AA62" s="14">
        <v>0.00040150462962962964</v>
      </c>
      <c r="AB62" s="15">
        <v>8</v>
      </c>
      <c r="AC62" s="14">
        <v>0.0009891203703703702</v>
      </c>
      <c r="AD62" s="15">
        <v>7</v>
      </c>
      <c r="AE62" s="14">
        <v>0.0006541666666666667</v>
      </c>
      <c r="AF62" s="15">
        <v>6</v>
      </c>
      <c r="AG62" s="14">
        <v>0.0008028935185185184</v>
      </c>
      <c r="AH62" s="15">
        <v>7</v>
      </c>
      <c r="AI62" s="14">
        <v>0.0023952546296296296</v>
      </c>
      <c r="AJ62" s="15">
        <v>6</v>
      </c>
      <c r="AK62" s="14">
        <v>0</v>
      </c>
      <c r="AL62" s="15">
        <v>7</v>
      </c>
      <c r="AM62" s="14">
        <v>0</v>
      </c>
      <c r="AN62" s="15">
        <v>0</v>
      </c>
      <c r="AO62" s="14">
        <v>0</v>
      </c>
      <c r="AP62" s="15">
        <v>0</v>
      </c>
      <c r="AQ62" s="14">
        <v>0</v>
      </c>
      <c r="AR62" s="15">
        <v>0</v>
      </c>
      <c r="AS62" s="14">
        <v>0</v>
      </c>
      <c r="AT62" s="15">
        <v>0</v>
      </c>
      <c r="AU62" s="14">
        <v>0</v>
      </c>
      <c r="AV62" s="15">
        <v>0</v>
      </c>
      <c r="AW62" s="14">
        <f>O62+Q62+S62+U62+Y62+AA62+AC62+AE62+AG62+AK62+AM62+AO62+AQ62+AS62+AU62</f>
        <v>0.010263425925925926</v>
      </c>
      <c r="AX62" s="16">
        <f>H62+J62+L62+N62+P62+R62+T62+V62+X62+Z62+AB62+AD62+AF62+AH62+AJ62+AL62+AN62+AP62+AR62+AT62+AV62</f>
        <v>95</v>
      </c>
    </row>
    <row r="63" spans="1:50" ht="15">
      <c r="A63" s="30" t="s">
        <v>122</v>
      </c>
      <c r="B63" s="11" t="s">
        <v>123</v>
      </c>
      <c r="C63" s="4" t="s">
        <v>124</v>
      </c>
      <c r="D63" s="33">
        <v>14</v>
      </c>
      <c r="E63" s="32" t="s">
        <v>86</v>
      </c>
      <c r="F63" s="3">
        <v>61</v>
      </c>
      <c r="G63" s="14">
        <v>0.0018333333333333335</v>
      </c>
      <c r="H63" s="15">
        <v>11</v>
      </c>
      <c r="I63" s="14">
        <v>0.0003207175925925926</v>
      </c>
      <c r="J63" s="15">
        <v>10</v>
      </c>
      <c r="K63" s="14">
        <v>0.0009598379629629628</v>
      </c>
      <c r="L63" s="15">
        <v>12</v>
      </c>
      <c r="M63" s="14">
        <v>0.0005707175925925926</v>
      </c>
      <c r="N63" s="15">
        <v>11</v>
      </c>
      <c r="O63" s="14">
        <f t="shared" si="0"/>
        <v>0.0036846064814814814</v>
      </c>
      <c r="P63" s="15">
        <v>0</v>
      </c>
      <c r="Q63" s="14">
        <v>0.0003451388888888889</v>
      </c>
      <c r="R63" s="15">
        <v>10</v>
      </c>
      <c r="S63" s="14">
        <v>0.0005206018518518518</v>
      </c>
      <c r="T63" s="15">
        <v>12</v>
      </c>
      <c r="U63" s="14">
        <v>0.0002826388888888889</v>
      </c>
      <c r="V63" s="15">
        <v>12</v>
      </c>
      <c r="W63" s="14">
        <v>0.0011657407407407406</v>
      </c>
      <c r="X63" s="15">
        <v>5</v>
      </c>
      <c r="Y63" s="14">
        <v>0.0004278935185185185</v>
      </c>
      <c r="Z63" s="15">
        <v>9</v>
      </c>
      <c r="AA63" s="14">
        <v>0.0003072916666666667</v>
      </c>
      <c r="AB63" s="15">
        <v>10</v>
      </c>
      <c r="AC63" s="14">
        <v>0.0007516203703703704</v>
      </c>
      <c r="AD63" s="15">
        <v>10</v>
      </c>
      <c r="AE63" s="14">
        <v>0.0004753472222222222</v>
      </c>
      <c r="AF63" s="15">
        <v>10</v>
      </c>
      <c r="AG63" s="14">
        <v>0.000603587962962963</v>
      </c>
      <c r="AH63" s="15">
        <v>12</v>
      </c>
      <c r="AI63" s="14">
        <v>0.001765625</v>
      </c>
      <c r="AJ63" s="15">
        <v>12</v>
      </c>
      <c r="AK63" s="14">
        <v>0</v>
      </c>
      <c r="AL63" s="15">
        <v>8</v>
      </c>
      <c r="AM63" s="14">
        <v>0</v>
      </c>
      <c r="AN63" s="15">
        <v>0</v>
      </c>
      <c r="AO63" s="14">
        <v>0</v>
      </c>
      <c r="AP63" s="15">
        <v>0</v>
      </c>
      <c r="AQ63" s="14">
        <v>0</v>
      </c>
      <c r="AR63" s="15">
        <v>0</v>
      </c>
      <c r="AS63" s="14">
        <v>0</v>
      </c>
      <c r="AT63" s="15">
        <v>0</v>
      </c>
      <c r="AU63" s="14">
        <v>0</v>
      </c>
      <c r="AV63" s="15">
        <v>0</v>
      </c>
      <c r="AW63" s="14">
        <f>O63+Q63+S63+U63+Y63+AA63+AC63+AE63+AG63+AK63+AM63+AO63+AQ63+AS63+AU63</f>
        <v>0.007398726851851852</v>
      </c>
      <c r="AX63" s="16">
        <f>H63+J63+L63+N63+P63+R63+T63+V63+X63+Z63+AB63+AD63+AF63+AH63+AJ63+AL63+AN63+AP63+AR63+AT63+AV63</f>
        <v>154</v>
      </c>
    </row>
    <row r="64" spans="1:50" ht="15">
      <c r="A64" s="30" t="s">
        <v>125</v>
      </c>
      <c r="B64" s="11" t="str">
        <f aca="true" t="shared" si="6" ref="B64:C67">B63</f>
        <v>Daan Standaert</v>
      </c>
      <c r="C64" s="4" t="str">
        <f t="shared" si="6"/>
        <v>Poelgeest</v>
      </c>
      <c r="D64" s="33">
        <v>12</v>
      </c>
      <c r="E64" s="32" t="s">
        <v>88</v>
      </c>
      <c r="F64" s="3">
        <v>62</v>
      </c>
      <c r="G64" s="14">
        <v>0.0021391203703703707</v>
      </c>
      <c r="H64" s="15">
        <v>10</v>
      </c>
      <c r="I64" s="14">
        <v>0.00033761574074074076</v>
      </c>
      <c r="J64" s="15">
        <v>9</v>
      </c>
      <c r="K64" s="14">
        <v>0.0013744212962962963</v>
      </c>
      <c r="L64" s="15">
        <v>5</v>
      </c>
      <c r="M64" s="14">
        <v>0.0006557870370370371</v>
      </c>
      <c r="N64" s="15">
        <v>9</v>
      </c>
      <c r="O64" s="14">
        <f t="shared" si="0"/>
        <v>0.0045069444444444445</v>
      </c>
      <c r="P64" s="15">
        <v>0</v>
      </c>
      <c r="Q64" s="14">
        <v>0.0003950231481481482</v>
      </c>
      <c r="R64" s="15">
        <v>9</v>
      </c>
      <c r="S64" s="14">
        <v>0.0007143518518518519</v>
      </c>
      <c r="T64" s="15">
        <v>5</v>
      </c>
      <c r="U64" s="14">
        <v>0.0003459490740740741</v>
      </c>
      <c r="V64" s="15">
        <v>5</v>
      </c>
      <c r="W64" s="14">
        <v>0.0012958333333333335</v>
      </c>
      <c r="X64" s="15">
        <v>7</v>
      </c>
      <c r="Y64" s="14">
        <v>0.0005090277777777777</v>
      </c>
      <c r="Z64" s="15">
        <v>5</v>
      </c>
      <c r="AA64" s="14">
        <v>0.0003321759259259259</v>
      </c>
      <c r="AB64" s="15">
        <v>10</v>
      </c>
      <c r="AC64" s="14">
        <v>0.0009987268518518518</v>
      </c>
      <c r="AD64" s="15">
        <v>5</v>
      </c>
      <c r="AE64" s="14">
        <v>0.0005954861111111112</v>
      </c>
      <c r="AF64" s="15">
        <v>5</v>
      </c>
      <c r="AG64" s="14">
        <v>0.0008226851851851853</v>
      </c>
      <c r="AH64" s="15">
        <v>7</v>
      </c>
      <c r="AI64" s="14">
        <v>0.002058217592592593</v>
      </c>
      <c r="AJ64" s="15">
        <v>10</v>
      </c>
      <c r="AK64" s="14">
        <v>0</v>
      </c>
      <c r="AL64" s="15">
        <v>9</v>
      </c>
      <c r="AM64" s="14">
        <v>0</v>
      </c>
      <c r="AN64" s="15">
        <v>0</v>
      </c>
      <c r="AO64" s="14">
        <v>0</v>
      </c>
      <c r="AP64" s="15">
        <v>0</v>
      </c>
      <c r="AQ64" s="14">
        <v>0</v>
      </c>
      <c r="AR64" s="15">
        <v>0</v>
      </c>
      <c r="AS64" s="14">
        <v>0</v>
      </c>
      <c r="AT64" s="15">
        <v>0</v>
      </c>
      <c r="AU64" s="14">
        <v>0</v>
      </c>
      <c r="AV64" s="15">
        <v>0</v>
      </c>
      <c r="AW64" s="14">
        <f>O64+Q64+S64+U64+Y64+AA64+AC64+AE64+AG64+AK64+AM64+AO64+AQ64+AS64+AU64</f>
        <v>0.00922037037037037</v>
      </c>
      <c r="AX64" s="16">
        <f>H64+J64+L64+N64+P64+R64+T64+V64+X64+Z64+AB64+AD64+AF64+AH64+AJ64+AL64+AN64+AP64+AR64+AT64+AV64</f>
        <v>110</v>
      </c>
    </row>
    <row r="65" spans="1:50" ht="15">
      <c r="A65" s="30" t="s">
        <v>126</v>
      </c>
      <c r="B65" s="11" t="str">
        <f t="shared" si="6"/>
        <v>Daan Standaert</v>
      </c>
      <c r="C65" s="4" t="str">
        <f t="shared" si="6"/>
        <v>Poelgeest</v>
      </c>
      <c r="D65" s="33">
        <v>11</v>
      </c>
      <c r="E65" s="32" t="s">
        <v>90</v>
      </c>
      <c r="F65" s="3">
        <v>63</v>
      </c>
      <c r="G65" s="14">
        <v>0.002161574074074074</v>
      </c>
      <c r="H65" s="15">
        <v>12</v>
      </c>
      <c r="I65" s="14">
        <v>0.0004481481481481481</v>
      </c>
      <c r="J65" s="15">
        <v>5</v>
      </c>
      <c r="K65" s="14">
        <v>0.0017979166666666666</v>
      </c>
      <c r="L65" s="15">
        <v>3</v>
      </c>
      <c r="M65" s="14">
        <v>0.0008337962962962963</v>
      </c>
      <c r="N65" s="15">
        <v>4</v>
      </c>
      <c r="O65" s="14">
        <f t="shared" si="0"/>
        <v>0.005241435185185185</v>
      </c>
      <c r="P65" s="15">
        <v>0</v>
      </c>
      <c r="Q65" s="14">
        <v>0.0005013888888888889</v>
      </c>
      <c r="R65" s="15">
        <v>5</v>
      </c>
      <c r="S65" s="14">
        <v>0.0009527777777777777</v>
      </c>
      <c r="T65" s="15">
        <v>3</v>
      </c>
      <c r="U65" s="14">
        <v>0.0005025462962962963</v>
      </c>
      <c r="V65" s="15">
        <v>3</v>
      </c>
      <c r="W65" s="14">
        <v>0.0019561342592592595</v>
      </c>
      <c r="X65" s="15">
        <v>3</v>
      </c>
      <c r="Y65" s="14">
        <v>0.0007015046296296296</v>
      </c>
      <c r="Z65" s="15">
        <v>3</v>
      </c>
      <c r="AA65" s="14">
        <v>0.0004109953703703704</v>
      </c>
      <c r="AB65" s="15">
        <v>5</v>
      </c>
      <c r="AC65" s="14">
        <v>0.00150625</v>
      </c>
      <c r="AD65" s="15">
        <v>3</v>
      </c>
      <c r="AE65" s="14">
        <v>0.0008576388888888888</v>
      </c>
      <c r="AF65" s="15">
        <v>3</v>
      </c>
      <c r="AG65" s="14">
        <v>0.0012497685185185183</v>
      </c>
      <c r="AH65" s="15">
        <v>3</v>
      </c>
      <c r="AI65" s="14">
        <v>0.002490162037037037</v>
      </c>
      <c r="AJ65" s="15">
        <v>5</v>
      </c>
      <c r="AK65" s="14">
        <v>0</v>
      </c>
      <c r="AL65" s="15">
        <v>6</v>
      </c>
      <c r="AM65" s="14">
        <v>0</v>
      </c>
      <c r="AN65" s="15">
        <v>0</v>
      </c>
      <c r="AO65" s="14">
        <v>0</v>
      </c>
      <c r="AP65" s="15">
        <v>0</v>
      </c>
      <c r="AQ65" s="14">
        <v>0</v>
      </c>
      <c r="AR65" s="15">
        <v>0</v>
      </c>
      <c r="AS65" s="14">
        <v>0</v>
      </c>
      <c r="AT65" s="15">
        <v>0</v>
      </c>
      <c r="AU65" s="14">
        <v>0</v>
      </c>
      <c r="AV65" s="15">
        <v>0</v>
      </c>
      <c r="AW65" s="14">
        <f>O65+Q65+S65+U65+Y65+AA65+AC65+AE65+AG65+AK65+AM65+AO65+AQ65+AS65+AU65</f>
        <v>0.011924305555555556</v>
      </c>
      <c r="AX65" s="16">
        <f>H65+J65+L65+N65+P65+R65+T65+V65+X65+Z65+AB65+AD65+AF65+AH65+AJ65+AL65+AN65+AP65+AR65+AT65+AV65</f>
        <v>66</v>
      </c>
    </row>
    <row r="66" spans="1:50" ht="15">
      <c r="A66" s="30" t="s">
        <v>127</v>
      </c>
      <c r="B66" s="11" t="str">
        <f t="shared" si="6"/>
        <v>Daan Standaert</v>
      </c>
      <c r="C66" s="4" t="str">
        <f t="shared" si="6"/>
        <v>Poelgeest</v>
      </c>
      <c r="D66" s="33">
        <v>10</v>
      </c>
      <c r="E66" s="32" t="s">
        <v>93</v>
      </c>
      <c r="F66" s="3">
        <v>64</v>
      </c>
      <c r="G66" s="14">
        <v>0.0022922453703703703</v>
      </c>
      <c r="H66" s="15">
        <v>11</v>
      </c>
      <c r="I66" s="14">
        <v>0.0003543981481481481</v>
      </c>
      <c r="J66" s="15">
        <v>12</v>
      </c>
      <c r="K66" s="14">
        <v>0.0011726851851851852</v>
      </c>
      <c r="L66" s="15">
        <v>12</v>
      </c>
      <c r="M66" s="14">
        <v>0.0006674768518518518</v>
      </c>
      <c r="N66" s="15">
        <v>12</v>
      </c>
      <c r="O66" s="14">
        <f t="shared" si="0"/>
        <v>0.004486805555555555</v>
      </c>
      <c r="P66" s="15">
        <v>0</v>
      </c>
      <c r="Q66" s="14">
        <v>0.0003993055555555555</v>
      </c>
      <c r="R66" s="15">
        <v>12</v>
      </c>
      <c r="S66" s="14">
        <v>0.0006105324074074074</v>
      </c>
      <c r="T66" s="15">
        <v>12</v>
      </c>
      <c r="U66" s="14">
        <v>0.00030000000000000003</v>
      </c>
      <c r="V66" s="15">
        <v>12</v>
      </c>
      <c r="W66" s="14">
        <v>0.0011252314814814816</v>
      </c>
      <c r="X66" s="15">
        <v>11</v>
      </c>
      <c r="Y66" s="14">
        <v>0.0004850694444444444</v>
      </c>
      <c r="Z66" s="15">
        <v>12</v>
      </c>
      <c r="AA66" s="14">
        <v>0.00034259259259259263</v>
      </c>
      <c r="AB66" s="15">
        <v>12</v>
      </c>
      <c r="AC66" s="14">
        <v>0.0008516203703703703</v>
      </c>
      <c r="AD66" s="15">
        <v>12</v>
      </c>
      <c r="AE66" s="14">
        <v>0.0005313657407407408</v>
      </c>
      <c r="AF66" s="15">
        <v>12</v>
      </c>
      <c r="AG66" s="14">
        <v>0.0007481481481481481</v>
      </c>
      <c r="AH66" s="15">
        <v>11</v>
      </c>
      <c r="AI66" s="14">
        <v>0.002040393518518518</v>
      </c>
      <c r="AJ66" s="15">
        <v>12</v>
      </c>
      <c r="AK66" s="14">
        <v>0</v>
      </c>
      <c r="AL66" s="15">
        <v>12</v>
      </c>
      <c r="AM66" s="14">
        <v>0</v>
      </c>
      <c r="AN66" s="15">
        <v>0</v>
      </c>
      <c r="AO66" s="14">
        <v>0</v>
      </c>
      <c r="AP66" s="15">
        <v>0</v>
      </c>
      <c r="AQ66" s="14">
        <v>0</v>
      </c>
      <c r="AR66" s="15">
        <v>0</v>
      </c>
      <c r="AS66" s="14">
        <v>0</v>
      </c>
      <c r="AT66" s="15">
        <v>0</v>
      </c>
      <c r="AU66" s="14">
        <v>0</v>
      </c>
      <c r="AV66" s="15">
        <v>0</v>
      </c>
      <c r="AW66" s="14">
        <f>O66+Q66+S66+U66+Y66+AA66+AC66+AE66+AG66+AK66+AM66+AO66+AQ66+AS66+AU66</f>
        <v>0.008755439814814815</v>
      </c>
      <c r="AX66" s="16">
        <f>H66+J66+L66+N66+P66+R66+T66+V66+X66+Z66+AB66+AD66+AF66+AH66+AJ66+AL66+AN66+AP66+AR66+AT66+AV66</f>
        <v>177</v>
      </c>
    </row>
    <row r="67" spans="1:50" ht="15">
      <c r="A67" s="30" t="s">
        <v>128</v>
      </c>
      <c r="B67" s="11" t="str">
        <f t="shared" si="6"/>
        <v>Daan Standaert</v>
      </c>
      <c r="C67" s="4" t="str">
        <f t="shared" si="6"/>
        <v>Poelgeest</v>
      </c>
      <c r="D67" s="33">
        <v>10</v>
      </c>
      <c r="E67" s="32" t="s">
        <v>93</v>
      </c>
      <c r="F67" s="3">
        <v>65</v>
      </c>
      <c r="G67" s="14">
        <v>0.0026150462962962963</v>
      </c>
      <c r="H67" s="15">
        <v>4</v>
      </c>
      <c r="I67" s="14">
        <v>0.00041898148148148155</v>
      </c>
      <c r="J67" s="15">
        <v>8</v>
      </c>
      <c r="K67" s="14">
        <v>0.0014958333333333334</v>
      </c>
      <c r="L67" s="15">
        <v>6</v>
      </c>
      <c r="M67" s="14">
        <v>0.0007898148148148148</v>
      </c>
      <c r="N67" s="15">
        <v>6</v>
      </c>
      <c r="O67" s="14">
        <f aca="true" t="shared" si="7" ref="O67:O82">G67+I67+K67+M67</f>
        <v>0.005319675925925926</v>
      </c>
      <c r="P67" s="15">
        <v>0</v>
      </c>
      <c r="Q67" s="14">
        <v>0.00047708333333333327</v>
      </c>
      <c r="R67" s="15">
        <v>9</v>
      </c>
      <c r="S67" s="14">
        <v>0.0008773148148148148</v>
      </c>
      <c r="T67" s="15">
        <v>3</v>
      </c>
      <c r="U67" s="14">
        <v>0.00042164351851851846</v>
      </c>
      <c r="V67" s="15">
        <v>4</v>
      </c>
      <c r="W67" s="14">
        <v>0.0013469907407407406</v>
      </c>
      <c r="X67" s="15">
        <v>6</v>
      </c>
      <c r="Y67" s="14">
        <v>0.0005515046296296297</v>
      </c>
      <c r="Z67" s="15">
        <v>5</v>
      </c>
      <c r="AA67" s="14">
        <v>0.00040891203703703706</v>
      </c>
      <c r="AB67" s="15">
        <v>6</v>
      </c>
      <c r="AC67" s="14">
        <v>0.0010702546296296298</v>
      </c>
      <c r="AD67" s="15">
        <v>4</v>
      </c>
      <c r="AE67" s="14">
        <v>0.0006435185185185185</v>
      </c>
      <c r="AF67" s="15">
        <v>7</v>
      </c>
      <c r="AG67" s="14">
        <v>0.0008511574074074074</v>
      </c>
      <c r="AH67" s="15">
        <v>6</v>
      </c>
      <c r="AI67" s="14">
        <v>0.002345138888888889</v>
      </c>
      <c r="AJ67" s="15">
        <v>7</v>
      </c>
      <c r="AK67" s="14">
        <v>0</v>
      </c>
      <c r="AL67" s="15">
        <v>5</v>
      </c>
      <c r="AM67" s="14">
        <v>0</v>
      </c>
      <c r="AN67" s="15">
        <v>0</v>
      </c>
      <c r="AO67" s="14">
        <v>0</v>
      </c>
      <c r="AP67" s="15">
        <v>0</v>
      </c>
      <c r="AQ67" s="14">
        <v>0</v>
      </c>
      <c r="AR67" s="15">
        <v>0</v>
      </c>
      <c r="AS67" s="14">
        <v>0</v>
      </c>
      <c r="AT67" s="15">
        <v>0</v>
      </c>
      <c r="AU67" s="14">
        <v>0</v>
      </c>
      <c r="AV67" s="15">
        <v>0</v>
      </c>
      <c r="AW67" s="14">
        <f aca="true" t="shared" si="8" ref="AW67:AW82">O67+Q67+S67+U67+Y67+AA67+AC67+AE67+AG67+AK67+AM67+AO67+AQ67+AS67+AU67</f>
        <v>0.010621064814814816</v>
      </c>
      <c r="AX67" s="16">
        <f>H67+J67+L67+N67+P67+R67+T67+V67+X67+Z67+AB67+AD67+AF67+AH67+AJ67+AL67+AN67+AP67+AR67+AT67+AV67</f>
        <v>86</v>
      </c>
    </row>
    <row r="68" spans="1:50" ht="15">
      <c r="A68" s="30" t="s">
        <v>129</v>
      </c>
      <c r="B68" s="11" t="s">
        <v>130</v>
      </c>
      <c r="C68" s="4" t="s">
        <v>131</v>
      </c>
      <c r="D68" s="33">
        <v>14</v>
      </c>
      <c r="E68" s="32" t="s">
        <v>86</v>
      </c>
      <c r="F68" s="3">
        <v>66</v>
      </c>
      <c r="G68" s="14">
        <v>0.002359027777777778</v>
      </c>
      <c r="H68" s="15">
        <v>4</v>
      </c>
      <c r="I68" s="14">
        <v>0.00040474537037037036</v>
      </c>
      <c r="J68" s="15">
        <v>3</v>
      </c>
      <c r="K68" s="14">
        <v>0.0012322916666666667</v>
      </c>
      <c r="L68" s="15">
        <v>5</v>
      </c>
      <c r="M68" s="14">
        <v>0.0007047453703703703</v>
      </c>
      <c r="N68" s="15">
        <v>4</v>
      </c>
      <c r="O68" s="14">
        <f t="shared" si="7"/>
        <v>0.0047008101851851855</v>
      </c>
      <c r="P68" s="15">
        <v>0</v>
      </c>
      <c r="Q68" s="14">
        <v>0.00041111111111111117</v>
      </c>
      <c r="R68" s="15">
        <v>4</v>
      </c>
      <c r="S68" s="14">
        <v>0.000684837962962963</v>
      </c>
      <c r="T68" s="15">
        <v>3</v>
      </c>
      <c r="U68" s="14">
        <v>0.0003357638888888889</v>
      </c>
      <c r="V68" s="15">
        <v>5</v>
      </c>
      <c r="W68" s="14">
        <v>0.0012457175925925928</v>
      </c>
      <c r="X68" s="15">
        <v>3</v>
      </c>
      <c r="Y68" s="14">
        <v>0.0007252314814814815</v>
      </c>
      <c r="Z68" s="15">
        <v>3</v>
      </c>
      <c r="AA68" s="14">
        <v>0.00036805555555555555</v>
      </c>
      <c r="AB68" s="15">
        <v>3</v>
      </c>
      <c r="AC68" s="14">
        <v>0.0009152777777777779</v>
      </c>
      <c r="AD68" s="15">
        <v>3</v>
      </c>
      <c r="AE68" s="14">
        <v>0.0005671296296296296</v>
      </c>
      <c r="AF68" s="15">
        <v>3</v>
      </c>
      <c r="AG68" s="14">
        <v>0.0008081018518518518</v>
      </c>
      <c r="AH68" s="15">
        <v>3</v>
      </c>
      <c r="AI68" s="14">
        <v>0.0022831018518518517</v>
      </c>
      <c r="AJ68" s="15">
        <v>3</v>
      </c>
      <c r="AK68" s="14">
        <v>0</v>
      </c>
      <c r="AL68" s="15">
        <v>4</v>
      </c>
      <c r="AM68" s="14">
        <v>0</v>
      </c>
      <c r="AN68" s="15">
        <v>0</v>
      </c>
      <c r="AO68" s="14">
        <v>0</v>
      </c>
      <c r="AP68" s="15">
        <v>0</v>
      </c>
      <c r="AQ68" s="14">
        <v>0</v>
      </c>
      <c r="AR68" s="15">
        <v>0</v>
      </c>
      <c r="AS68" s="14">
        <v>0</v>
      </c>
      <c r="AT68" s="15">
        <v>0</v>
      </c>
      <c r="AU68" s="14">
        <v>0</v>
      </c>
      <c r="AV68" s="15">
        <v>0</v>
      </c>
      <c r="AW68" s="14">
        <f t="shared" si="8"/>
        <v>0.009516319444444445</v>
      </c>
      <c r="AX68" s="16">
        <f>H68+J68+L68+N68+P68+R68+T68+V68+X68+Z68+AB68+AD68+AF68+AH68+AJ68+AL68+AN68+AP68+AR68+AT68+AV68</f>
        <v>53</v>
      </c>
    </row>
    <row r="69" spans="1:50" ht="15">
      <c r="A69" s="30" t="s">
        <v>132</v>
      </c>
      <c r="B69" s="11" t="str">
        <f aca="true" t="shared" si="9" ref="B69:C72">B68</f>
        <v>Marcus Groeneveld</v>
      </c>
      <c r="C69" s="4" t="str">
        <f t="shared" si="9"/>
        <v>Benelec</v>
      </c>
      <c r="D69" s="33">
        <v>13</v>
      </c>
      <c r="E69" s="32" t="s">
        <v>86</v>
      </c>
      <c r="F69" s="3">
        <v>67</v>
      </c>
      <c r="G69" s="14">
        <v>0.0021697916666666667</v>
      </c>
      <c r="H69" s="15">
        <v>8</v>
      </c>
      <c r="I69" s="14">
        <v>0.00037696759259259264</v>
      </c>
      <c r="J69" s="15">
        <v>5</v>
      </c>
      <c r="K69" s="14">
        <v>0.0013223379629629629</v>
      </c>
      <c r="L69" s="15">
        <v>3</v>
      </c>
      <c r="M69" s="14">
        <v>0.000721875</v>
      </c>
      <c r="N69" s="15">
        <v>3</v>
      </c>
      <c r="O69" s="14">
        <f t="shared" si="7"/>
        <v>0.004590972222222223</v>
      </c>
      <c r="P69" s="15">
        <v>0</v>
      </c>
      <c r="Q69" s="14">
        <v>0.00043993055555555555</v>
      </c>
      <c r="R69" s="15">
        <v>3</v>
      </c>
      <c r="S69" s="14">
        <v>0.0006796296296296297</v>
      </c>
      <c r="T69" s="15">
        <v>4</v>
      </c>
      <c r="U69" s="14">
        <v>0.0003554398148148149</v>
      </c>
      <c r="V69" s="15">
        <v>3</v>
      </c>
      <c r="W69" s="14">
        <v>0.001113425925925926</v>
      </c>
      <c r="X69" s="15">
        <v>7</v>
      </c>
      <c r="Y69" s="14">
        <v>0.0004927083333333334</v>
      </c>
      <c r="Z69" s="15">
        <v>3</v>
      </c>
      <c r="AA69" s="14">
        <v>0.0003549768518518518</v>
      </c>
      <c r="AB69" s="15">
        <v>5</v>
      </c>
      <c r="AC69" s="14">
        <v>0.0008886574074074075</v>
      </c>
      <c r="AD69" s="15">
        <v>4</v>
      </c>
      <c r="AE69" s="14">
        <v>0.0005472222222222223</v>
      </c>
      <c r="AF69" s="15">
        <v>3</v>
      </c>
      <c r="AG69" s="14">
        <v>0.000715162037037037</v>
      </c>
      <c r="AH69" s="15">
        <v>8</v>
      </c>
      <c r="AI69" s="14">
        <v>0.002078935185185185</v>
      </c>
      <c r="AJ69" s="15">
        <v>6</v>
      </c>
      <c r="AK69" s="14">
        <v>0</v>
      </c>
      <c r="AL69" s="15">
        <v>4</v>
      </c>
      <c r="AM69" s="14">
        <v>0</v>
      </c>
      <c r="AN69" s="15">
        <v>0</v>
      </c>
      <c r="AO69" s="14">
        <v>0</v>
      </c>
      <c r="AP69" s="15">
        <v>0</v>
      </c>
      <c r="AQ69" s="14">
        <v>0</v>
      </c>
      <c r="AR69" s="15">
        <v>0</v>
      </c>
      <c r="AS69" s="14">
        <v>0</v>
      </c>
      <c r="AT69" s="15">
        <v>0</v>
      </c>
      <c r="AU69" s="14">
        <v>0</v>
      </c>
      <c r="AV69" s="15">
        <v>0</v>
      </c>
      <c r="AW69" s="14">
        <f t="shared" si="8"/>
        <v>0.009064699074074074</v>
      </c>
      <c r="AX69" s="16">
        <f>H69+J69+L69+N69+P69+R69+T69+V69+X69+Z69+AB69+AD69+AF69+AH69+AJ69+AL69+AN69+AP69+AR69+AT69+AV69</f>
        <v>69</v>
      </c>
    </row>
    <row r="70" spans="1:50" ht="15">
      <c r="A70" s="30" t="s">
        <v>133</v>
      </c>
      <c r="B70" s="11" t="str">
        <f t="shared" si="9"/>
        <v>Marcus Groeneveld</v>
      </c>
      <c r="C70" s="4" t="str">
        <f t="shared" si="9"/>
        <v>Benelec</v>
      </c>
      <c r="D70" s="33">
        <v>12</v>
      </c>
      <c r="E70" s="32" t="s">
        <v>88</v>
      </c>
      <c r="F70" s="3">
        <v>68</v>
      </c>
      <c r="G70" s="14">
        <v>0.002335300925925926</v>
      </c>
      <c r="H70" s="15">
        <v>6</v>
      </c>
      <c r="I70" s="14">
        <v>0.00040821759259259267</v>
      </c>
      <c r="J70" s="15">
        <v>3</v>
      </c>
      <c r="K70" s="14">
        <v>0.0014379629629629632</v>
      </c>
      <c r="L70" s="15">
        <v>4</v>
      </c>
      <c r="M70" s="14">
        <v>0.0007597222222222223</v>
      </c>
      <c r="N70" s="15">
        <v>3</v>
      </c>
      <c r="O70" s="14">
        <f t="shared" si="7"/>
        <v>0.004941203703703705</v>
      </c>
      <c r="P70" s="15">
        <v>0</v>
      </c>
      <c r="Q70" s="14">
        <v>0.000460300925925926</v>
      </c>
      <c r="R70" s="15">
        <v>3</v>
      </c>
      <c r="S70" s="14">
        <v>0.0007895833333333334</v>
      </c>
      <c r="T70" s="15">
        <v>4</v>
      </c>
      <c r="U70" s="14">
        <v>0.00036157407407407405</v>
      </c>
      <c r="V70" s="15">
        <v>4</v>
      </c>
      <c r="W70" s="14">
        <v>0.0015942129629629629</v>
      </c>
      <c r="X70" s="15">
        <v>3</v>
      </c>
      <c r="Y70" s="14">
        <v>0.000572337962962963</v>
      </c>
      <c r="Z70" s="15">
        <v>3</v>
      </c>
      <c r="AA70" s="14">
        <v>0.0004004629629629629</v>
      </c>
      <c r="AB70" s="15">
        <v>3</v>
      </c>
      <c r="AC70" s="14">
        <v>0.001013425925925926</v>
      </c>
      <c r="AD70" s="15">
        <v>4</v>
      </c>
      <c r="AE70" s="14">
        <v>0.0006320601851851853</v>
      </c>
      <c r="AF70" s="15">
        <v>4</v>
      </c>
      <c r="AG70" s="14">
        <v>0.001139699074074074</v>
      </c>
      <c r="AH70" s="15">
        <v>3</v>
      </c>
      <c r="AI70" s="14">
        <v>0.0022788194444444444</v>
      </c>
      <c r="AJ70" s="15">
        <v>5</v>
      </c>
      <c r="AK70" s="14">
        <v>0</v>
      </c>
      <c r="AL70" s="15">
        <v>5</v>
      </c>
      <c r="AM70" s="14">
        <v>0</v>
      </c>
      <c r="AN70" s="15">
        <v>0</v>
      </c>
      <c r="AO70" s="14">
        <v>0</v>
      </c>
      <c r="AP70" s="15">
        <v>0</v>
      </c>
      <c r="AQ70" s="14">
        <v>0</v>
      </c>
      <c r="AR70" s="15">
        <v>0</v>
      </c>
      <c r="AS70" s="14">
        <v>0</v>
      </c>
      <c r="AT70" s="15">
        <v>0</v>
      </c>
      <c r="AU70" s="14">
        <v>0</v>
      </c>
      <c r="AV70" s="15">
        <v>0</v>
      </c>
      <c r="AW70" s="14">
        <f t="shared" si="8"/>
        <v>0.010310648148148149</v>
      </c>
      <c r="AX70" s="16">
        <f>H70+J70+L70+N70+P70+R70+T70+V70+X70+Z70+AB70+AD70+AF70+AH70+AJ70+AL70+AN70+AP70+AR70+AT70+AV70</f>
        <v>57</v>
      </c>
    </row>
    <row r="71" spans="1:50" ht="15">
      <c r="A71" s="30" t="s">
        <v>134</v>
      </c>
      <c r="B71" s="11" t="str">
        <f t="shared" si="9"/>
        <v>Marcus Groeneveld</v>
      </c>
      <c r="C71" s="4" t="str">
        <f t="shared" si="9"/>
        <v>Benelec</v>
      </c>
      <c r="D71" s="33">
        <v>11</v>
      </c>
      <c r="E71" s="32" t="s">
        <v>90</v>
      </c>
      <c r="F71" s="3">
        <v>69</v>
      </c>
      <c r="G71" s="14">
        <v>0.00243125</v>
      </c>
      <c r="H71" s="15">
        <v>8</v>
      </c>
      <c r="I71" s="14">
        <v>0.000429050925925926</v>
      </c>
      <c r="J71" s="15">
        <v>6</v>
      </c>
      <c r="K71" s="14">
        <v>0.0015726851851851854</v>
      </c>
      <c r="L71" s="15">
        <v>5</v>
      </c>
      <c r="M71" s="14">
        <v>0.0007501157407407408</v>
      </c>
      <c r="N71" s="15">
        <v>9</v>
      </c>
      <c r="O71" s="14">
        <f t="shared" si="7"/>
        <v>0.005183101851851852</v>
      </c>
      <c r="P71" s="15">
        <v>0</v>
      </c>
      <c r="Q71" s="14">
        <v>0.00048136574074074076</v>
      </c>
      <c r="R71" s="15">
        <v>6</v>
      </c>
      <c r="S71" s="14">
        <v>0.0008803240740740742</v>
      </c>
      <c r="T71" s="15">
        <v>4</v>
      </c>
      <c r="U71" s="14">
        <v>0.00038969907407407405</v>
      </c>
      <c r="V71" s="15">
        <v>6</v>
      </c>
      <c r="W71" s="14">
        <v>0.0015309027777777777</v>
      </c>
      <c r="X71" s="15">
        <v>4</v>
      </c>
      <c r="Y71" s="14">
        <v>0.0005921296296296296</v>
      </c>
      <c r="Z71" s="15">
        <v>4</v>
      </c>
      <c r="AA71" s="14">
        <v>0.0004042824074074074</v>
      </c>
      <c r="AB71" s="15">
        <v>7</v>
      </c>
      <c r="AC71" s="14">
        <v>0.0011086805555555557</v>
      </c>
      <c r="AD71" s="15">
        <v>5</v>
      </c>
      <c r="AE71" s="14">
        <v>0.0006493055555555556</v>
      </c>
      <c r="AF71" s="15">
        <v>6</v>
      </c>
      <c r="AG71" s="14">
        <v>0.0009760416666666666</v>
      </c>
      <c r="AH71" s="15">
        <v>5</v>
      </c>
      <c r="AI71" s="14">
        <v>0.002262384259259259</v>
      </c>
      <c r="AJ71" s="15">
        <v>10</v>
      </c>
      <c r="AK71" s="14">
        <v>0</v>
      </c>
      <c r="AL71" s="15">
        <v>10</v>
      </c>
      <c r="AM71" s="14">
        <v>0</v>
      </c>
      <c r="AN71" s="15">
        <v>0</v>
      </c>
      <c r="AO71" s="14">
        <v>0</v>
      </c>
      <c r="AP71" s="15">
        <v>0</v>
      </c>
      <c r="AQ71" s="14">
        <v>0</v>
      </c>
      <c r="AR71" s="15">
        <v>0</v>
      </c>
      <c r="AS71" s="14">
        <v>0</v>
      </c>
      <c r="AT71" s="15">
        <v>0</v>
      </c>
      <c r="AU71" s="14">
        <v>0</v>
      </c>
      <c r="AV71" s="15">
        <v>0</v>
      </c>
      <c r="AW71" s="14">
        <f t="shared" si="8"/>
        <v>0.010664930555555556</v>
      </c>
      <c r="AX71" s="16">
        <f>H71+J71+L71+N71+P71+R71+T71+V71+X71+Z71+AB71+AD71+AF71+AH71+AJ71+AL71+AN71+AP71+AR71+AT71+AV71</f>
        <v>95</v>
      </c>
    </row>
    <row r="72" spans="1:50" ht="15">
      <c r="A72" s="30" t="s">
        <v>135</v>
      </c>
      <c r="B72" s="11" t="str">
        <f t="shared" si="9"/>
        <v>Marcus Groeneveld</v>
      </c>
      <c r="C72" s="4" t="str">
        <f t="shared" si="9"/>
        <v>Benelec</v>
      </c>
      <c r="D72" s="33">
        <v>9</v>
      </c>
      <c r="E72" s="32" t="s">
        <v>93</v>
      </c>
      <c r="F72" s="3">
        <v>70</v>
      </c>
      <c r="G72" s="14">
        <v>0.0022831018518518517</v>
      </c>
      <c r="H72" s="15">
        <v>12</v>
      </c>
      <c r="I72" s="14">
        <v>0.0003986111111111111</v>
      </c>
      <c r="J72" s="15">
        <v>10</v>
      </c>
      <c r="K72" s="14">
        <v>0.0014055555555555555</v>
      </c>
      <c r="L72" s="15">
        <v>10</v>
      </c>
      <c r="M72" s="14">
        <v>0.0007353009259259258</v>
      </c>
      <c r="N72" s="15">
        <v>10</v>
      </c>
      <c r="O72" s="14">
        <f t="shared" si="7"/>
        <v>0.004822569444444444</v>
      </c>
      <c r="P72" s="15">
        <v>0</v>
      </c>
      <c r="Q72" s="14">
        <v>0.0004819444444444445</v>
      </c>
      <c r="R72" s="15">
        <v>7</v>
      </c>
      <c r="S72" s="14">
        <v>0.0007259259259259259</v>
      </c>
      <c r="T72" s="15">
        <v>9</v>
      </c>
      <c r="U72" s="14">
        <v>0.0003575231481481482</v>
      </c>
      <c r="V72" s="15">
        <v>8</v>
      </c>
      <c r="W72" s="14">
        <v>0.0012935185185185185</v>
      </c>
      <c r="X72" s="15">
        <v>8</v>
      </c>
      <c r="Y72" s="14">
        <v>0.0006020833333333334</v>
      </c>
      <c r="Z72" s="15">
        <v>3</v>
      </c>
      <c r="AA72" s="14">
        <v>0.0003762731481481481</v>
      </c>
      <c r="AB72" s="15">
        <v>10</v>
      </c>
      <c r="AC72" s="14">
        <v>0.0009987268518518518</v>
      </c>
      <c r="AD72" s="15">
        <v>6</v>
      </c>
      <c r="AE72" s="14">
        <v>0.0005966435185185185</v>
      </c>
      <c r="AF72" s="15">
        <v>9</v>
      </c>
      <c r="AG72" s="14">
        <v>0.0007804398148148146</v>
      </c>
      <c r="AH72" s="15">
        <v>9</v>
      </c>
      <c r="AI72" s="14">
        <v>0.0022099537037037036</v>
      </c>
      <c r="AJ72" s="15">
        <v>11</v>
      </c>
      <c r="AK72" s="14">
        <v>0</v>
      </c>
      <c r="AL72" s="15">
        <v>11</v>
      </c>
      <c r="AM72" s="14">
        <v>0</v>
      </c>
      <c r="AN72" s="15">
        <v>0</v>
      </c>
      <c r="AO72" s="14">
        <v>0</v>
      </c>
      <c r="AP72" s="15">
        <v>0</v>
      </c>
      <c r="AQ72" s="14">
        <v>0</v>
      </c>
      <c r="AR72" s="15">
        <v>0</v>
      </c>
      <c r="AS72" s="14">
        <v>0</v>
      </c>
      <c r="AT72" s="15">
        <v>0</v>
      </c>
      <c r="AU72" s="14">
        <v>0</v>
      </c>
      <c r="AV72" s="15">
        <v>0</v>
      </c>
      <c r="AW72" s="14">
        <f t="shared" si="8"/>
        <v>0.00974212962962963</v>
      </c>
      <c r="AX72" s="16">
        <f>H72+J72+L72+N72+P72+R72+T72+V72+X72+Z72+AB72+AD72+AF72+AH72+AJ72+AL72+AN72+AP72+AR72+AT72+AV72</f>
        <v>133</v>
      </c>
    </row>
    <row r="73" spans="1:50" ht="15">
      <c r="A73" s="30" t="s">
        <v>136</v>
      </c>
      <c r="B73" s="11" t="s">
        <v>137</v>
      </c>
      <c r="C73" s="4" t="s">
        <v>138</v>
      </c>
      <c r="D73" s="33">
        <v>13</v>
      </c>
      <c r="E73" s="32" t="s">
        <v>86</v>
      </c>
      <c r="F73" s="3">
        <v>71</v>
      </c>
      <c r="G73" s="14">
        <v>0.002304050925925926</v>
      </c>
      <c r="H73" s="15">
        <v>6</v>
      </c>
      <c r="I73" s="14">
        <v>0.0003655092592592592</v>
      </c>
      <c r="J73" s="15">
        <v>6</v>
      </c>
      <c r="K73" s="14">
        <v>0.0010693287037037036</v>
      </c>
      <c r="L73" s="15">
        <v>8</v>
      </c>
      <c r="M73" s="14">
        <v>0.0006715277777777778</v>
      </c>
      <c r="N73" s="15">
        <v>5</v>
      </c>
      <c r="O73" s="14">
        <f t="shared" si="7"/>
        <v>0.004410416666666667</v>
      </c>
      <c r="P73" s="15">
        <v>0</v>
      </c>
      <c r="Q73" s="14">
        <v>0.0003979166666666667</v>
      </c>
      <c r="R73" s="15">
        <v>8</v>
      </c>
      <c r="S73" s="14">
        <v>0.0005561342592592593</v>
      </c>
      <c r="T73" s="15">
        <v>9</v>
      </c>
      <c r="U73" s="14">
        <v>0.0003033564814814815</v>
      </c>
      <c r="V73" s="15">
        <v>9</v>
      </c>
      <c r="W73" s="14">
        <v>0.0009979166666666667</v>
      </c>
      <c r="X73" s="15">
        <v>10</v>
      </c>
      <c r="Y73" s="14">
        <v>0.00042476851851851855</v>
      </c>
      <c r="Z73" s="15">
        <v>10</v>
      </c>
      <c r="AA73" s="14">
        <v>0.00035590277777777774</v>
      </c>
      <c r="AB73" s="15">
        <v>4</v>
      </c>
      <c r="AC73" s="14">
        <v>0.0007725694444444445</v>
      </c>
      <c r="AD73" s="15">
        <v>9</v>
      </c>
      <c r="AE73" s="14">
        <v>0.0005200231481481481</v>
      </c>
      <c r="AF73" s="15">
        <v>6</v>
      </c>
      <c r="AG73" s="14">
        <v>0.0007313657407407407</v>
      </c>
      <c r="AH73" s="15">
        <v>6</v>
      </c>
      <c r="AI73" s="14">
        <v>0.0022038194444444444</v>
      </c>
      <c r="AJ73" s="15">
        <v>4</v>
      </c>
      <c r="AK73" s="14">
        <v>0</v>
      </c>
      <c r="AL73" s="15">
        <v>4</v>
      </c>
      <c r="AM73" s="14">
        <v>0</v>
      </c>
      <c r="AN73" s="15">
        <v>0</v>
      </c>
      <c r="AO73" s="14">
        <v>0</v>
      </c>
      <c r="AP73" s="15">
        <v>0</v>
      </c>
      <c r="AQ73" s="14">
        <v>0</v>
      </c>
      <c r="AR73" s="15">
        <v>0</v>
      </c>
      <c r="AS73" s="14">
        <v>0</v>
      </c>
      <c r="AT73" s="15">
        <v>0</v>
      </c>
      <c r="AU73" s="14">
        <v>0</v>
      </c>
      <c r="AV73" s="15">
        <v>0</v>
      </c>
      <c r="AW73" s="14">
        <f t="shared" si="8"/>
        <v>0.008472453703703704</v>
      </c>
      <c r="AX73" s="16">
        <f>H73+J73+L73+N73+P73+R73+T73+V73+X73+Z73+AB73+AD73+AF73+AH73+AJ73+AL73+AN73+AP73+AR73+AT73+AV73</f>
        <v>104</v>
      </c>
    </row>
    <row r="74" spans="1:50" ht="15">
      <c r="A74" s="30" t="s">
        <v>139</v>
      </c>
      <c r="B74" s="11" t="str">
        <f aca="true" t="shared" si="10" ref="B74:C77">B73</f>
        <v>Gino van Dijk</v>
      </c>
      <c r="C74" s="4" t="str">
        <f t="shared" si="10"/>
        <v>Vomar</v>
      </c>
      <c r="D74" s="33">
        <v>12</v>
      </c>
      <c r="E74" s="32" t="s">
        <v>88</v>
      </c>
      <c r="F74" s="3">
        <v>72</v>
      </c>
      <c r="G74" s="14">
        <v>0.0021965277777777777</v>
      </c>
      <c r="H74" s="15">
        <v>8</v>
      </c>
      <c r="I74" s="14">
        <v>0.0003371527777777778</v>
      </c>
      <c r="J74" s="15">
        <v>10</v>
      </c>
      <c r="K74" s="14">
        <v>0.0011207175925925926</v>
      </c>
      <c r="L74" s="15">
        <v>11</v>
      </c>
      <c r="M74" s="14">
        <v>0.0006326388888888889</v>
      </c>
      <c r="N74" s="15">
        <v>10</v>
      </c>
      <c r="O74" s="14">
        <f t="shared" si="7"/>
        <v>0.004287037037037037</v>
      </c>
      <c r="P74" s="15">
        <v>0</v>
      </c>
      <c r="Q74" s="14">
        <v>0.0003802083333333333</v>
      </c>
      <c r="R74" s="15">
        <v>10</v>
      </c>
      <c r="S74" s="14">
        <v>0.0005725694444444444</v>
      </c>
      <c r="T74" s="15">
        <v>12</v>
      </c>
      <c r="U74" s="14">
        <v>0.0003113425925925926</v>
      </c>
      <c r="V74" s="15">
        <v>11</v>
      </c>
      <c r="W74" s="14">
        <v>0.0010028935185185184</v>
      </c>
      <c r="X74" s="15">
        <v>12</v>
      </c>
      <c r="Y74" s="14">
        <v>0.00042546296296296294</v>
      </c>
      <c r="Z74" s="15">
        <v>12</v>
      </c>
      <c r="AA74" s="14">
        <v>0.0003349537037037037</v>
      </c>
      <c r="AB74" s="15">
        <v>8</v>
      </c>
      <c r="AC74" s="14">
        <v>0.0007892361111111112</v>
      </c>
      <c r="AD74" s="15">
        <v>12</v>
      </c>
      <c r="AE74" s="14">
        <v>0.0005016203703703704</v>
      </c>
      <c r="AF74" s="15">
        <v>11</v>
      </c>
      <c r="AG74" s="14">
        <v>0.0006784722222222222</v>
      </c>
      <c r="AH74" s="15">
        <v>11</v>
      </c>
      <c r="AI74" s="14">
        <v>0.002151736111111111</v>
      </c>
      <c r="AJ74" s="15">
        <v>8</v>
      </c>
      <c r="AK74" s="14">
        <v>0</v>
      </c>
      <c r="AL74" s="15">
        <v>8</v>
      </c>
      <c r="AM74" s="14">
        <v>0</v>
      </c>
      <c r="AN74" s="15">
        <v>0</v>
      </c>
      <c r="AO74" s="14">
        <v>0</v>
      </c>
      <c r="AP74" s="15">
        <v>0</v>
      </c>
      <c r="AQ74" s="14">
        <v>0</v>
      </c>
      <c r="AR74" s="15">
        <v>0</v>
      </c>
      <c r="AS74" s="14">
        <v>0</v>
      </c>
      <c r="AT74" s="15">
        <v>0</v>
      </c>
      <c r="AU74" s="14">
        <v>0</v>
      </c>
      <c r="AV74" s="15">
        <v>0</v>
      </c>
      <c r="AW74" s="14">
        <f t="shared" si="8"/>
        <v>0.008280902777777776</v>
      </c>
      <c r="AX74" s="16">
        <f>H74+J74+L74+N74+P74+R74+T74+V74+X74+Z74+AB74+AD74+AF74+AH74+AJ74+AL74+AN74+AP74+AR74+AT74+AV74</f>
        <v>154</v>
      </c>
    </row>
    <row r="75" spans="1:50" ht="15">
      <c r="A75" s="30" t="s">
        <v>140</v>
      </c>
      <c r="B75" s="11" t="str">
        <f t="shared" si="10"/>
        <v>Gino van Dijk</v>
      </c>
      <c r="C75" s="4" t="str">
        <f t="shared" si="10"/>
        <v>Vomar</v>
      </c>
      <c r="D75" s="33">
        <v>10</v>
      </c>
      <c r="E75" s="32" t="s">
        <v>90</v>
      </c>
      <c r="F75" s="3">
        <v>73</v>
      </c>
      <c r="G75" s="14">
        <v>0.0024998842592592594</v>
      </c>
      <c r="H75" s="15">
        <v>7</v>
      </c>
      <c r="I75" s="14">
        <v>0.0003998842592592593</v>
      </c>
      <c r="J75" s="15">
        <v>9</v>
      </c>
      <c r="K75" s="14">
        <v>0.0013082175925925926</v>
      </c>
      <c r="L75" s="15">
        <v>10</v>
      </c>
      <c r="M75" s="14">
        <v>0.000796875</v>
      </c>
      <c r="N75" s="15">
        <v>5</v>
      </c>
      <c r="O75" s="14">
        <f t="shared" si="7"/>
        <v>0.005004861111111111</v>
      </c>
      <c r="P75" s="15">
        <v>0</v>
      </c>
      <c r="Q75" s="14">
        <v>0.000453587962962963</v>
      </c>
      <c r="R75" s="15">
        <v>9</v>
      </c>
      <c r="S75" s="14">
        <v>0.0006592592592592593</v>
      </c>
      <c r="T75" s="15">
        <v>10</v>
      </c>
      <c r="U75" s="14">
        <v>0.0003356481481481481</v>
      </c>
      <c r="V75" s="15">
        <v>11</v>
      </c>
      <c r="W75" s="14">
        <v>0.0011150462962962963</v>
      </c>
      <c r="X75" s="15">
        <v>12</v>
      </c>
      <c r="Y75" s="14">
        <v>0.0004924768518518518</v>
      </c>
      <c r="Z75" s="15">
        <v>9</v>
      </c>
      <c r="AA75" s="14">
        <v>0.0003917824074074075</v>
      </c>
      <c r="AB75" s="15">
        <v>8</v>
      </c>
      <c r="AC75" s="14">
        <v>0.0009465277777777778</v>
      </c>
      <c r="AD75" s="15">
        <v>10</v>
      </c>
      <c r="AE75" s="14">
        <v>0.0005534722222222222</v>
      </c>
      <c r="AF75" s="15">
        <v>11</v>
      </c>
      <c r="AG75" s="14">
        <v>0.0007532407407407408</v>
      </c>
      <c r="AH75" s="15">
        <v>11</v>
      </c>
      <c r="AI75" s="14">
        <v>0.0031890046296296297</v>
      </c>
      <c r="AJ75" s="15">
        <v>3</v>
      </c>
      <c r="AK75" s="14">
        <v>0</v>
      </c>
      <c r="AL75" s="15">
        <v>7</v>
      </c>
      <c r="AM75" s="14">
        <v>0</v>
      </c>
      <c r="AN75" s="15">
        <v>0</v>
      </c>
      <c r="AO75" s="14">
        <v>0</v>
      </c>
      <c r="AP75" s="15">
        <v>0</v>
      </c>
      <c r="AQ75" s="14">
        <v>0</v>
      </c>
      <c r="AR75" s="15">
        <v>0</v>
      </c>
      <c r="AS75" s="14">
        <v>0</v>
      </c>
      <c r="AT75" s="15">
        <v>0</v>
      </c>
      <c r="AU75" s="14">
        <v>0</v>
      </c>
      <c r="AV75" s="15">
        <v>0</v>
      </c>
      <c r="AW75" s="14">
        <f t="shared" si="8"/>
        <v>0.009590856481481481</v>
      </c>
      <c r="AX75" s="16">
        <f>H75+J75+L75+N75+P75+R75+T75+V75+X75+Z75+AB75+AD75+AF75+AH75+AJ75+AL75+AN75+AP75+AR75+AT75+AV75</f>
        <v>132</v>
      </c>
    </row>
    <row r="76" spans="1:50" ht="15">
      <c r="A76" s="30" t="s">
        <v>141</v>
      </c>
      <c r="B76" s="11" t="str">
        <f t="shared" si="10"/>
        <v>Gino van Dijk</v>
      </c>
      <c r="C76" s="4" t="str">
        <f t="shared" si="10"/>
        <v>Vomar</v>
      </c>
      <c r="D76" s="33">
        <v>11</v>
      </c>
      <c r="E76" s="32" t="s">
        <v>90</v>
      </c>
      <c r="F76" s="3">
        <v>74</v>
      </c>
      <c r="G76" s="14">
        <v>0.002209027777777778</v>
      </c>
      <c r="H76" s="15">
        <v>10</v>
      </c>
      <c r="I76" s="14">
        <v>0.000358449074074074</v>
      </c>
      <c r="J76" s="15">
        <v>12</v>
      </c>
      <c r="K76" s="14">
        <v>0.0013068287037037035</v>
      </c>
      <c r="L76" s="15">
        <v>11</v>
      </c>
      <c r="M76" s="14">
        <v>0.0006787037037037038</v>
      </c>
      <c r="N76" s="15">
        <v>12</v>
      </c>
      <c r="O76" s="14">
        <f t="shared" si="7"/>
        <v>0.004553009259259259</v>
      </c>
      <c r="P76" s="15">
        <v>0</v>
      </c>
      <c r="Q76" s="14">
        <v>0.0004043981481481481</v>
      </c>
      <c r="R76" s="15">
        <v>11</v>
      </c>
      <c r="S76" s="14">
        <v>0.0006495370370370369</v>
      </c>
      <c r="T76" s="15">
        <v>11</v>
      </c>
      <c r="U76" s="14">
        <v>0.00036377314814814817</v>
      </c>
      <c r="V76" s="15">
        <v>9</v>
      </c>
      <c r="W76" s="14">
        <v>0.0011609953703703704</v>
      </c>
      <c r="X76" s="15">
        <v>10</v>
      </c>
      <c r="Y76" s="14">
        <v>0.00046701388888888883</v>
      </c>
      <c r="Z76" s="15">
        <v>11</v>
      </c>
      <c r="AA76" s="14">
        <v>0.0003519675925925926</v>
      </c>
      <c r="AB76" s="15">
        <v>11</v>
      </c>
      <c r="AC76" s="14">
        <v>0.0008283564814814816</v>
      </c>
      <c r="AD76" s="15">
        <v>12</v>
      </c>
      <c r="AE76" s="14">
        <v>0.0006944444444444445</v>
      </c>
      <c r="AF76" s="15">
        <v>4</v>
      </c>
      <c r="AG76" s="14">
        <v>0.0007881944444444446</v>
      </c>
      <c r="AH76" s="15">
        <v>9</v>
      </c>
      <c r="AI76" s="14">
        <v>0.0020922453703703706</v>
      </c>
      <c r="AJ76" s="15">
        <v>11</v>
      </c>
      <c r="AK76" s="14">
        <v>0</v>
      </c>
      <c r="AL76" s="15">
        <v>12</v>
      </c>
      <c r="AM76" s="14">
        <v>0</v>
      </c>
      <c r="AN76" s="15">
        <v>0</v>
      </c>
      <c r="AO76" s="14">
        <v>0</v>
      </c>
      <c r="AP76" s="15">
        <v>0</v>
      </c>
      <c r="AQ76" s="14">
        <v>0</v>
      </c>
      <c r="AR76" s="15">
        <v>0</v>
      </c>
      <c r="AS76" s="14">
        <v>0</v>
      </c>
      <c r="AT76" s="15">
        <v>0</v>
      </c>
      <c r="AU76" s="14">
        <v>0</v>
      </c>
      <c r="AV76" s="15">
        <v>0</v>
      </c>
      <c r="AW76" s="14">
        <f t="shared" si="8"/>
        <v>0.009100694444444443</v>
      </c>
      <c r="AX76" s="16">
        <f>H76+J76+L76+N76+P76+R76+T76+V76+X76+Z76+AB76+AD76+AF76+AH76+AJ76+AL76+AN76+AP76+AR76+AT76+AV76</f>
        <v>156</v>
      </c>
    </row>
    <row r="77" spans="1:50" ht="15">
      <c r="A77" s="30" t="s">
        <v>142</v>
      </c>
      <c r="B77" s="11" t="str">
        <f t="shared" si="10"/>
        <v>Gino van Dijk</v>
      </c>
      <c r="C77" s="4" t="str">
        <f t="shared" si="10"/>
        <v>Vomar</v>
      </c>
      <c r="D77" s="33">
        <v>8</v>
      </c>
      <c r="E77" s="32" t="s">
        <v>93</v>
      </c>
      <c r="F77" s="3">
        <v>75</v>
      </c>
      <c r="G77" s="14">
        <v>0.0028208333333333336</v>
      </c>
      <c r="H77" s="15">
        <v>3</v>
      </c>
      <c r="I77" s="14">
        <v>0.0004335648148148148</v>
      </c>
      <c r="J77" s="15">
        <v>5</v>
      </c>
      <c r="K77" s="14">
        <v>0.001434722222222222</v>
      </c>
      <c r="L77" s="15">
        <v>9</v>
      </c>
      <c r="M77" s="14">
        <v>0.0008413194444444444</v>
      </c>
      <c r="N77" s="15">
        <v>3</v>
      </c>
      <c r="O77" s="14">
        <f t="shared" si="7"/>
        <v>0.005530439814814814</v>
      </c>
      <c r="P77" s="15">
        <v>0</v>
      </c>
      <c r="Q77" s="14">
        <v>0.0004810185185185185</v>
      </c>
      <c r="R77" s="15">
        <v>8</v>
      </c>
      <c r="S77" s="14">
        <v>0.0007472222222222224</v>
      </c>
      <c r="T77" s="15">
        <v>7</v>
      </c>
      <c r="U77" s="14">
        <v>0.0003797453703703704</v>
      </c>
      <c r="V77" s="15">
        <v>7</v>
      </c>
      <c r="W77" s="14">
        <v>0.0011207175925925926</v>
      </c>
      <c r="X77" s="15">
        <v>12</v>
      </c>
      <c r="Y77" s="14">
        <v>0.000497337962962963</v>
      </c>
      <c r="Z77" s="15">
        <v>10</v>
      </c>
      <c r="AA77" s="14">
        <v>0.0004443287037037037</v>
      </c>
      <c r="AB77" s="15">
        <v>3</v>
      </c>
      <c r="AC77" s="14">
        <v>0.0009745370370370371</v>
      </c>
      <c r="AD77" s="15">
        <v>10</v>
      </c>
      <c r="AE77" s="14">
        <v>0.0006694444444444444</v>
      </c>
      <c r="AF77" s="15">
        <v>4</v>
      </c>
      <c r="AG77" s="14">
        <v>0.0007973379629629629</v>
      </c>
      <c r="AH77" s="15">
        <v>8</v>
      </c>
      <c r="AI77" s="14">
        <v>0.002684837962962963</v>
      </c>
      <c r="AJ77" s="15">
        <v>3</v>
      </c>
      <c r="AK77" s="14">
        <v>0</v>
      </c>
      <c r="AL77" s="15">
        <v>3</v>
      </c>
      <c r="AM77" s="14">
        <v>0</v>
      </c>
      <c r="AN77" s="15">
        <v>0</v>
      </c>
      <c r="AO77" s="14">
        <v>0</v>
      </c>
      <c r="AP77" s="15">
        <v>0</v>
      </c>
      <c r="AQ77" s="14">
        <v>0</v>
      </c>
      <c r="AR77" s="15">
        <v>0</v>
      </c>
      <c r="AS77" s="14">
        <v>0</v>
      </c>
      <c r="AT77" s="15">
        <v>0</v>
      </c>
      <c r="AU77" s="14">
        <v>0</v>
      </c>
      <c r="AV77" s="15">
        <v>0</v>
      </c>
      <c r="AW77" s="14">
        <f t="shared" si="8"/>
        <v>0.01052141203703704</v>
      </c>
      <c r="AX77" s="16">
        <f>H77+J77+L77+N77+P77+R77+T77+V77+X77+Z77+AB77+AD77+AF77+AH77+AJ77+AL77+AN77+AP77+AR77+AT77+AV77</f>
        <v>95</v>
      </c>
    </row>
    <row r="78" spans="1:50" ht="15">
      <c r="A78" s="30" t="s">
        <v>143</v>
      </c>
      <c r="B78" s="11" t="s">
        <v>144</v>
      </c>
      <c r="C78" s="4" t="s">
        <v>145</v>
      </c>
      <c r="D78" s="33">
        <v>14</v>
      </c>
      <c r="E78" s="32" t="s">
        <v>86</v>
      </c>
      <c r="F78" s="3">
        <v>76</v>
      </c>
      <c r="G78" s="14">
        <v>0.002222453703703704</v>
      </c>
      <c r="H78" s="15">
        <v>7</v>
      </c>
      <c r="I78" s="14">
        <v>0.0003633101851851852</v>
      </c>
      <c r="J78" s="15">
        <v>7</v>
      </c>
      <c r="K78" s="14">
        <v>0.0012491898148148147</v>
      </c>
      <c r="L78" s="15">
        <v>4</v>
      </c>
      <c r="M78" s="14">
        <v>0.0006634259259259259</v>
      </c>
      <c r="N78" s="15">
        <v>7</v>
      </c>
      <c r="O78" s="14">
        <f t="shared" si="7"/>
        <v>0.00449837962962963</v>
      </c>
      <c r="P78" s="15">
        <v>0</v>
      </c>
      <c r="Q78" s="14">
        <v>0.00040231481481481477</v>
      </c>
      <c r="R78" s="15">
        <v>6</v>
      </c>
      <c r="S78" s="14">
        <v>0.0006128472222222222</v>
      </c>
      <c r="T78" s="15">
        <v>7</v>
      </c>
      <c r="U78" s="14">
        <v>0.0003252314814814815</v>
      </c>
      <c r="V78" s="15">
        <v>6</v>
      </c>
      <c r="W78" s="14">
        <v>0.0010466435185185184</v>
      </c>
      <c r="X78" s="15">
        <v>9</v>
      </c>
      <c r="Y78" s="14">
        <v>0.0004363425925925926</v>
      </c>
      <c r="Z78" s="15">
        <v>8</v>
      </c>
      <c r="AA78" s="14">
        <v>0.0003402777777777777</v>
      </c>
      <c r="AB78" s="15">
        <v>7</v>
      </c>
      <c r="AC78" s="14">
        <v>0.0007998842592592592</v>
      </c>
      <c r="AD78" s="15">
        <v>7</v>
      </c>
      <c r="AE78" s="14">
        <v>0.0005142361111111111</v>
      </c>
      <c r="AF78" s="15">
        <v>7</v>
      </c>
      <c r="AG78" s="14">
        <v>0.0007042824074074074</v>
      </c>
      <c r="AH78" s="15">
        <v>9</v>
      </c>
      <c r="AI78" s="14">
        <v>0.002037384259259259</v>
      </c>
      <c r="AJ78" s="15">
        <v>8</v>
      </c>
      <c r="AK78" s="14">
        <v>0</v>
      </c>
      <c r="AL78" s="15">
        <v>5</v>
      </c>
      <c r="AM78" s="14">
        <v>0</v>
      </c>
      <c r="AN78" s="15">
        <v>0</v>
      </c>
      <c r="AO78" s="14">
        <v>0</v>
      </c>
      <c r="AP78" s="15">
        <v>0</v>
      </c>
      <c r="AQ78" s="14">
        <v>0</v>
      </c>
      <c r="AR78" s="15">
        <v>0</v>
      </c>
      <c r="AS78" s="14">
        <v>0</v>
      </c>
      <c r="AT78" s="15">
        <v>0</v>
      </c>
      <c r="AU78" s="14">
        <v>0</v>
      </c>
      <c r="AV78" s="15">
        <v>0</v>
      </c>
      <c r="AW78" s="14">
        <f t="shared" si="8"/>
        <v>0.008633796296296296</v>
      </c>
      <c r="AX78" s="16">
        <f>H78+J78+L78+N78+P78+R78+T78+V78+X78+Z78+AB78+AD78+AF78+AH78+AJ78+AL78+AN78+AP78+AR78+AT78+AV78</f>
        <v>104</v>
      </c>
    </row>
    <row r="79" spans="1:50" ht="15">
      <c r="A79" s="30" t="s">
        <v>146</v>
      </c>
      <c r="B79" s="11" t="str">
        <f aca="true" t="shared" si="11" ref="B79:C82">B78</f>
        <v>Menno v de Peet</v>
      </c>
      <c r="C79" s="4" t="str">
        <f t="shared" si="11"/>
        <v>Koole/ OndXpert-Hilltribe</v>
      </c>
      <c r="D79" s="33">
        <v>13</v>
      </c>
      <c r="E79" s="32" t="s">
        <v>88</v>
      </c>
      <c r="F79" s="3">
        <v>77</v>
      </c>
      <c r="G79" s="14">
        <v>0.0019428240740740742</v>
      </c>
      <c r="H79" s="15">
        <v>12</v>
      </c>
      <c r="I79" s="14">
        <v>0.0003111111111111111</v>
      </c>
      <c r="J79" s="15">
        <v>12</v>
      </c>
      <c r="K79" s="14">
        <v>0.0011056712962962962</v>
      </c>
      <c r="L79" s="15">
        <v>12</v>
      </c>
      <c r="M79" s="14">
        <v>0.000597800925925926</v>
      </c>
      <c r="N79" s="15">
        <v>12</v>
      </c>
      <c r="O79" s="14">
        <f t="shared" si="7"/>
        <v>0.003957407407407408</v>
      </c>
      <c r="P79" s="15">
        <v>0</v>
      </c>
      <c r="Q79" s="14">
        <v>0.00036412037037037034</v>
      </c>
      <c r="R79" s="15">
        <v>12</v>
      </c>
      <c r="S79" s="14">
        <v>0.0005929398148148148</v>
      </c>
      <c r="T79" s="15">
        <v>11</v>
      </c>
      <c r="U79" s="14">
        <v>0.0002909722222222222</v>
      </c>
      <c r="V79" s="15">
        <v>12</v>
      </c>
      <c r="W79" s="14">
        <v>0.0012096064814814814</v>
      </c>
      <c r="X79" s="15">
        <v>9</v>
      </c>
      <c r="Y79" s="14">
        <v>0.0004530092592592593</v>
      </c>
      <c r="Z79" s="15">
        <v>10</v>
      </c>
      <c r="AA79" s="14">
        <v>0.0003229166666666666</v>
      </c>
      <c r="AB79" s="15">
        <v>11</v>
      </c>
      <c r="AC79" s="14">
        <v>0.0008049768518518519</v>
      </c>
      <c r="AD79" s="15">
        <v>11</v>
      </c>
      <c r="AE79" s="14">
        <v>0.00046805555555555554</v>
      </c>
      <c r="AF79" s="15">
        <v>12</v>
      </c>
      <c r="AG79" s="14">
        <v>0.0006752314814814815</v>
      </c>
      <c r="AH79" s="15">
        <v>12</v>
      </c>
      <c r="AI79" s="14">
        <v>0.0018820601851851854</v>
      </c>
      <c r="AJ79" s="15">
        <v>11</v>
      </c>
      <c r="AK79" s="14">
        <v>0</v>
      </c>
      <c r="AL79" s="15">
        <v>12</v>
      </c>
      <c r="AM79" s="14">
        <v>0</v>
      </c>
      <c r="AN79" s="15">
        <v>0</v>
      </c>
      <c r="AO79" s="14">
        <v>0</v>
      </c>
      <c r="AP79" s="15">
        <v>0</v>
      </c>
      <c r="AQ79" s="14">
        <v>0</v>
      </c>
      <c r="AR79" s="15">
        <v>0</v>
      </c>
      <c r="AS79" s="14">
        <v>0</v>
      </c>
      <c r="AT79" s="15">
        <v>0</v>
      </c>
      <c r="AU79" s="14">
        <v>0</v>
      </c>
      <c r="AV79" s="15">
        <v>0</v>
      </c>
      <c r="AW79" s="14">
        <f t="shared" si="8"/>
        <v>0.00792962962962963</v>
      </c>
      <c r="AX79" s="16">
        <f>H79+J79+L79+N79+P79+R79+T79+V79+X79+Z79+AB79+AD79+AF79+AH79+AJ79+AL79+AN79+AP79+AR79+AT79+AV79</f>
        <v>171</v>
      </c>
    </row>
    <row r="80" spans="1:50" ht="15">
      <c r="A80" s="30" t="s">
        <v>147</v>
      </c>
      <c r="B80" s="11" t="str">
        <f t="shared" si="11"/>
        <v>Menno v de Peet</v>
      </c>
      <c r="C80" s="4" t="str">
        <f t="shared" si="11"/>
        <v>Koole/ OndXpert-Hilltribe</v>
      </c>
      <c r="D80" s="33">
        <v>12</v>
      </c>
      <c r="E80" s="32" t="s">
        <v>88</v>
      </c>
      <c r="F80" s="3">
        <v>78</v>
      </c>
      <c r="G80" s="14">
        <v>0.0023465277777777777</v>
      </c>
      <c r="H80" s="15">
        <v>5</v>
      </c>
      <c r="I80" s="14">
        <v>0.00037870370370370374</v>
      </c>
      <c r="J80" s="15">
        <v>6</v>
      </c>
      <c r="K80" s="14">
        <v>0.0015331018518518521</v>
      </c>
      <c r="L80" s="15">
        <v>3</v>
      </c>
      <c r="M80" s="14">
        <v>0.0007549768518518518</v>
      </c>
      <c r="N80" s="15">
        <v>4</v>
      </c>
      <c r="O80" s="14">
        <f t="shared" si="7"/>
        <v>0.005013310185185186</v>
      </c>
      <c r="P80" s="15">
        <v>0</v>
      </c>
      <c r="Q80" s="14">
        <v>0.000453587962962963</v>
      </c>
      <c r="R80" s="15">
        <v>4</v>
      </c>
      <c r="S80" s="14">
        <v>0.0008246527777777778</v>
      </c>
      <c r="T80" s="15">
        <v>3</v>
      </c>
      <c r="U80" s="14">
        <v>0.00037743055555555555</v>
      </c>
      <c r="V80" s="15">
        <v>3</v>
      </c>
      <c r="W80" s="14">
        <v>0.0014975694444444444</v>
      </c>
      <c r="X80" s="15">
        <v>4</v>
      </c>
      <c r="Y80" s="14">
        <v>0.000550462962962963</v>
      </c>
      <c r="Z80" s="15">
        <v>4</v>
      </c>
      <c r="AA80" s="14">
        <v>0.0003812499999999999</v>
      </c>
      <c r="AB80" s="15">
        <v>4</v>
      </c>
      <c r="AC80" s="14">
        <v>0.0010599537037037038</v>
      </c>
      <c r="AD80" s="15">
        <v>3</v>
      </c>
      <c r="AE80" s="14">
        <v>0.0006431712962962963</v>
      </c>
      <c r="AF80" s="15">
        <v>3</v>
      </c>
      <c r="AG80" s="14">
        <v>0.001052662037037037</v>
      </c>
      <c r="AH80" s="15">
        <v>4</v>
      </c>
      <c r="AI80" s="14">
        <v>0.0023510416666666666</v>
      </c>
      <c r="AJ80" s="15">
        <v>3</v>
      </c>
      <c r="AK80" s="14">
        <v>0</v>
      </c>
      <c r="AL80" s="15">
        <v>3</v>
      </c>
      <c r="AM80" s="14">
        <v>0</v>
      </c>
      <c r="AN80" s="15">
        <v>0</v>
      </c>
      <c r="AO80" s="14">
        <v>0</v>
      </c>
      <c r="AP80" s="15">
        <v>0</v>
      </c>
      <c r="AQ80" s="14">
        <v>0</v>
      </c>
      <c r="AR80" s="15">
        <v>0</v>
      </c>
      <c r="AS80" s="14">
        <v>0</v>
      </c>
      <c r="AT80" s="15">
        <v>0</v>
      </c>
      <c r="AU80" s="14">
        <v>0</v>
      </c>
      <c r="AV80" s="15">
        <v>0</v>
      </c>
      <c r="AW80" s="14">
        <f t="shared" si="8"/>
        <v>0.010356481481481482</v>
      </c>
      <c r="AX80" s="16">
        <f>H80+J80+L80+N80+P80+R80+T80+V80+X80+Z80+AB80+AD80+AF80+AH80+AJ80+AL80+AN80+AP80+AR80+AT80+AV80</f>
        <v>56</v>
      </c>
    </row>
    <row r="81" spans="1:50" ht="15">
      <c r="A81" s="34" t="s">
        <v>148</v>
      </c>
      <c r="B81" s="11" t="str">
        <f t="shared" si="11"/>
        <v>Menno v de Peet</v>
      </c>
      <c r="C81" s="4" t="str">
        <f t="shared" si="11"/>
        <v>Koole/ OndXpert-Hilltribe</v>
      </c>
      <c r="D81" s="33">
        <v>10</v>
      </c>
      <c r="E81" s="32" t="s">
        <v>90</v>
      </c>
      <c r="F81" s="3">
        <v>79</v>
      </c>
      <c r="G81" s="14">
        <v>0.0025473379629629626</v>
      </c>
      <c r="H81" s="15">
        <v>5</v>
      </c>
      <c r="I81" s="14">
        <v>0.0004054398148148148</v>
      </c>
      <c r="J81" s="15">
        <v>8</v>
      </c>
      <c r="K81" s="14">
        <v>0.0014447916666666665</v>
      </c>
      <c r="L81" s="15">
        <v>9</v>
      </c>
      <c r="M81" s="14">
        <v>0.0007811342592592593</v>
      </c>
      <c r="N81" s="15">
        <v>7</v>
      </c>
      <c r="O81" s="14">
        <f t="shared" si="7"/>
        <v>0.005178703703703703</v>
      </c>
      <c r="P81" s="15">
        <v>0</v>
      </c>
      <c r="Q81" s="14">
        <v>0.00045231481481481484</v>
      </c>
      <c r="R81" s="15">
        <v>10</v>
      </c>
      <c r="S81" s="14">
        <v>0.0007011574074074074</v>
      </c>
      <c r="T81" s="15">
        <v>9</v>
      </c>
      <c r="U81" s="14">
        <v>0.00035740740740740736</v>
      </c>
      <c r="V81" s="15">
        <v>10</v>
      </c>
      <c r="W81" s="14">
        <v>0.0012005787037037035</v>
      </c>
      <c r="X81" s="15">
        <v>9</v>
      </c>
      <c r="Y81" s="14">
        <v>0.0005156249999999999</v>
      </c>
      <c r="Z81" s="15">
        <v>8</v>
      </c>
      <c r="AA81" s="14">
        <v>0.0004097222222222222</v>
      </c>
      <c r="AB81" s="15">
        <v>6</v>
      </c>
      <c r="AC81" s="14">
        <v>0.0009670138888888889</v>
      </c>
      <c r="AD81" s="15">
        <v>9</v>
      </c>
      <c r="AE81" s="14">
        <v>0.0005755787037037037</v>
      </c>
      <c r="AF81" s="15">
        <v>10</v>
      </c>
      <c r="AG81" s="14">
        <v>0.0007877314814814816</v>
      </c>
      <c r="AH81" s="15">
        <v>10</v>
      </c>
      <c r="AI81" s="14">
        <v>0.002436574074074074</v>
      </c>
      <c r="AJ81" s="15">
        <v>7</v>
      </c>
      <c r="AK81" s="14">
        <v>0</v>
      </c>
      <c r="AL81" s="15">
        <v>8</v>
      </c>
      <c r="AM81" s="14">
        <v>0</v>
      </c>
      <c r="AN81" s="15">
        <v>0</v>
      </c>
      <c r="AO81" s="14">
        <v>0</v>
      </c>
      <c r="AP81" s="15">
        <v>0</v>
      </c>
      <c r="AQ81" s="14">
        <v>0</v>
      </c>
      <c r="AR81" s="15">
        <v>0</v>
      </c>
      <c r="AS81" s="14">
        <v>0</v>
      </c>
      <c r="AT81" s="15">
        <v>0</v>
      </c>
      <c r="AU81" s="14">
        <v>0</v>
      </c>
      <c r="AV81" s="15">
        <v>0</v>
      </c>
      <c r="AW81" s="14">
        <f t="shared" si="8"/>
        <v>0.009945254629629627</v>
      </c>
      <c r="AX81" s="16">
        <f>H81+J81+L81+N81+P81+R81+T81+V81+X81+Z81+AB81+AD81+AF81+AH81+AJ81+AL81+AN81+AP81+AR81+AT81+AV81</f>
        <v>125</v>
      </c>
    </row>
    <row r="82" spans="1:50" ht="15">
      <c r="A82" s="30" t="s">
        <v>149</v>
      </c>
      <c r="B82" s="11" t="str">
        <f t="shared" si="11"/>
        <v>Menno v de Peet</v>
      </c>
      <c r="C82" s="4" t="str">
        <f t="shared" si="11"/>
        <v>Koole/ OndXpert-Hilltribe</v>
      </c>
      <c r="D82" s="33">
        <v>9</v>
      </c>
      <c r="E82" s="32" t="s">
        <v>93</v>
      </c>
      <c r="F82" s="3">
        <v>80</v>
      </c>
      <c r="G82" s="14">
        <v>0.002372800925925926</v>
      </c>
      <c r="H82" s="15">
        <v>10</v>
      </c>
      <c r="I82" s="14">
        <v>0.0003780092592592592</v>
      </c>
      <c r="J82" s="15">
        <v>11</v>
      </c>
      <c r="K82" s="14">
        <v>0.001308449074074074</v>
      </c>
      <c r="L82" s="15">
        <v>11</v>
      </c>
      <c r="M82" s="14">
        <v>0.0007239583333333333</v>
      </c>
      <c r="N82" s="15">
        <v>11</v>
      </c>
      <c r="O82" s="14">
        <f t="shared" si="7"/>
        <v>0.004783217592592593</v>
      </c>
      <c r="P82" s="15">
        <v>0</v>
      </c>
      <c r="Q82" s="14">
        <v>0.0004225694444444444</v>
      </c>
      <c r="R82" s="15">
        <v>11</v>
      </c>
      <c r="S82" s="14">
        <v>0.0006840277777777778</v>
      </c>
      <c r="T82" s="15">
        <v>11</v>
      </c>
      <c r="U82" s="14">
        <v>0.0003256944444444445</v>
      </c>
      <c r="V82" s="15">
        <v>11</v>
      </c>
      <c r="W82" s="14">
        <v>0.0012171296296296296</v>
      </c>
      <c r="X82" s="15">
        <v>10</v>
      </c>
      <c r="Y82" s="14">
        <v>0.0004945601851851851</v>
      </c>
      <c r="Z82" s="15">
        <v>11</v>
      </c>
      <c r="AA82" s="14">
        <v>0.0003686342592592593</v>
      </c>
      <c r="AB82" s="15">
        <v>11</v>
      </c>
      <c r="AC82" s="14">
        <v>0.0009851851851851853</v>
      </c>
      <c r="AD82" s="15">
        <v>9</v>
      </c>
      <c r="AE82" s="14">
        <v>0.0005778935185185185</v>
      </c>
      <c r="AF82" s="15">
        <v>11</v>
      </c>
      <c r="AG82" s="14">
        <v>0.0007733796296296295</v>
      </c>
      <c r="AH82" s="15">
        <v>10</v>
      </c>
      <c r="AI82" s="14">
        <v>0.0022101851851851853</v>
      </c>
      <c r="AJ82" s="15">
        <v>10</v>
      </c>
      <c r="AK82" s="14">
        <v>0</v>
      </c>
      <c r="AL82" s="15">
        <v>9</v>
      </c>
      <c r="AM82" s="14">
        <v>0</v>
      </c>
      <c r="AN82" s="15">
        <v>0</v>
      </c>
      <c r="AO82" s="14">
        <v>0</v>
      </c>
      <c r="AP82" s="15">
        <v>0</v>
      </c>
      <c r="AQ82" s="14">
        <v>0</v>
      </c>
      <c r="AR82" s="15">
        <v>0</v>
      </c>
      <c r="AS82" s="14">
        <v>0</v>
      </c>
      <c r="AT82" s="15">
        <v>0</v>
      </c>
      <c r="AU82" s="14">
        <v>0</v>
      </c>
      <c r="AV82" s="15">
        <v>0</v>
      </c>
      <c r="AW82" s="14">
        <f t="shared" si="8"/>
        <v>0.009415162037037036</v>
      </c>
      <c r="AX82" s="16">
        <f>H82+J82+L82+N82+P82+R82+T82+V82+X82+Z82+AB82+AD82+AF82+AH82+AJ82+AL82+AN82+AP82+AR82+AT82+AV82</f>
        <v>157</v>
      </c>
    </row>
    <row r="83" spans="1:50" ht="15">
      <c r="A83" s="35"/>
      <c r="B83" s="36"/>
      <c r="C83" s="36"/>
      <c r="D83" s="36"/>
      <c r="E83" s="37"/>
      <c r="F83" s="36"/>
      <c r="G83" s="38"/>
      <c r="H83" s="39"/>
      <c r="I83" s="38"/>
      <c r="J83" s="39"/>
      <c r="K83" s="38"/>
      <c r="L83" s="39"/>
      <c r="M83" s="38"/>
      <c r="N83" s="39"/>
      <c r="O83" s="38"/>
      <c r="P83" s="39"/>
      <c r="Q83" s="38"/>
      <c r="R83" s="39"/>
      <c r="S83" s="38"/>
      <c r="T83" s="39"/>
      <c r="U83" s="38"/>
      <c r="V83" s="39"/>
      <c r="W83" s="38"/>
      <c r="X83" s="39"/>
      <c r="Y83" s="38"/>
      <c r="Z83" s="39"/>
      <c r="AA83" s="38"/>
      <c r="AB83" s="39"/>
      <c r="AC83" s="38"/>
      <c r="AD83" s="39"/>
      <c r="AE83" s="38"/>
      <c r="AF83" s="39"/>
      <c r="AG83" s="38"/>
      <c r="AH83" s="39"/>
      <c r="AI83" s="38"/>
      <c r="AJ83" s="39"/>
      <c r="AK83" s="38"/>
      <c r="AL83" s="39"/>
      <c r="AM83" s="38"/>
      <c r="AN83" s="39"/>
      <c r="AO83" s="38"/>
      <c r="AP83" s="39"/>
      <c r="AQ83" s="38"/>
      <c r="AR83" s="39"/>
      <c r="AS83" s="38"/>
      <c r="AT83" s="39"/>
      <c r="AU83" s="38"/>
      <c r="AV83" s="39"/>
      <c r="AW83" s="38"/>
      <c r="AX83" s="39"/>
    </row>
    <row r="84" spans="1:50" ht="15">
      <c r="A84" s="35"/>
      <c r="B84" s="36"/>
      <c r="C84" s="36"/>
      <c r="D84" s="36"/>
      <c r="E84" s="37"/>
      <c r="F84" s="36"/>
      <c r="G84" s="38"/>
      <c r="H84" s="39"/>
      <c r="I84" s="38"/>
      <c r="J84" s="39"/>
      <c r="K84" s="38"/>
      <c r="L84" s="39"/>
      <c r="M84" s="38"/>
      <c r="N84" s="39"/>
      <c r="O84" s="38"/>
      <c r="P84" s="39"/>
      <c r="Q84" s="38"/>
      <c r="R84" s="39"/>
      <c r="S84" s="38"/>
      <c r="T84" s="39"/>
      <c r="U84" s="38"/>
      <c r="V84" s="39"/>
      <c r="W84" s="38"/>
      <c r="X84" s="39"/>
      <c r="Y84" s="38"/>
      <c r="Z84" s="39"/>
      <c r="AA84" s="38"/>
      <c r="AB84" s="39"/>
      <c r="AC84" s="38"/>
      <c r="AD84" s="39"/>
      <c r="AE84" s="38"/>
      <c r="AF84" s="39"/>
      <c r="AG84" s="38"/>
      <c r="AH84" s="39"/>
      <c r="AI84" s="38"/>
      <c r="AJ84" s="39"/>
      <c r="AK84" s="38"/>
      <c r="AL84" s="39"/>
      <c r="AM84" s="38"/>
      <c r="AN84" s="39"/>
      <c r="AO84" s="38"/>
      <c r="AP84" s="39"/>
      <c r="AQ84" s="38"/>
      <c r="AR84" s="39"/>
      <c r="AS84" s="38"/>
      <c r="AT84" s="39"/>
      <c r="AU84" s="38"/>
      <c r="AV84" s="39"/>
      <c r="AW84" s="38"/>
      <c r="AX84" s="39"/>
    </row>
    <row r="85" spans="1:50" ht="15">
      <c r="A85" s="35"/>
      <c r="B85" s="36"/>
      <c r="C85" s="36"/>
      <c r="D85" s="36"/>
      <c r="E85" s="37"/>
      <c r="F85" s="36"/>
      <c r="G85" s="38"/>
      <c r="H85" s="39"/>
      <c r="I85" s="38"/>
      <c r="J85" s="39"/>
      <c r="K85" s="38"/>
      <c r="L85" s="39"/>
      <c r="M85" s="38"/>
      <c r="N85" s="39"/>
      <c r="O85" s="38"/>
      <c r="P85" s="39"/>
      <c r="Q85" s="38"/>
      <c r="R85" s="39"/>
      <c r="S85" s="38"/>
      <c r="T85" s="39"/>
      <c r="U85" s="38"/>
      <c r="V85" s="39"/>
      <c r="W85" s="38"/>
      <c r="X85" s="39"/>
      <c r="Y85" s="38"/>
      <c r="Z85" s="39"/>
      <c r="AA85" s="38"/>
      <c r="AB85" s="39"/>
      <c r="AC85" s="38"/>
      <c r="AD85" s="39"/>
      <c r="AE85" s="38"/>
      <c r="AF85" s="39"/>
      <c r="AG85" s="38"/>
      <c r="AH85" s="39"/>
      <c r="AI85" s="38"/>
      <c r="AJ85" s="39"/>
      <c r="AK85" s="38"/>
      <c r="AL85" s="39"/>
      <c r="AM85" s="38"/>
      <c r="AN85" s="39"/>
      <c r="AO85" s="38"/>
      <c r="AP85" s="39"/>
      <c r="AQ85" s="38"/>
      <c r="AR85" s="39"/>
      <c r="AS85" s="38"/>
      <c r="AT85" s="39"/>
      <c r="AU85" s="38"/>
      <c r="AV85" s="39"/>
      <c r="AW85" s="38"/>
      <c r="AX85" s="39"/>
    </row>
    <row r="86" spans="1:50" ht="15">
      <c r="A86" s="35"/>
      <c r="B86" s="36"/>
      <c r="C86" s="36"/>
      <c r="D86" s="36"/>
      <c r="E86" s="37"/>
      <c r="F86" s="36"/>
      <c r="G86" s="38"/>
      <c r="H86" s="39"/>
      <c r="I86" s="38"/>
      <c r="J86" s="39"/>
      <c r="K86" s="38"/>
      <c r="L86" s="39"/>
      <c r="M86" s="38"/>
      <c r="N86" s="39"/>
      <c r="O86" s="38"/>
      <c r="P86" s="39"/>
      <c r="Q86" s="38"/>
      <c r="R86" s="39"/>
      <c r="S86" s="38"/>
      <c r="T86" s="39"/>
      <c r="U86" s="38"/>
      <c r="V86" s="39"/>
      <c r="W86" s="38"/>
      <c r="X86" s="39"/>
      <c r="Y86" s="38"/>
      <c r="Z86" s="39"/>
      <c r="AA86" s="38"/>
      <c r="AB86" s="39"/>
      <c r="AC86" s="38"/>
      <c r="AD86" s="39"/>
      <c r="AE86" s="38"/>
      <c r="AF86" s="39"/>
      <c r="AG86" s="38"/>
      <c r="AH86" s="39"/>
      <c r="AI86" s="38"/>
      <c r="AJ86" s="39"/>
      <c r="AK86" s="38"/>
      <c r="AL86" s="39"/>
      <c r="AM86" s="38"/>
      <c r="AN86" s="39"/>
      <c r="AO86" s="38"/>
      <c r="AP86" s="39"/>
      <c r="AQ86" s="38"/>
      <c r="AR86" s="39"/>
      <c r="AS86" s="38"/>
      <c r="AT86" s="39"/>
      <c r="AU86" s="38"/>
      <c r="AV86" s="39"/>
      <c r="AW86" s="38"/>
      <c r="AX86" s="39"/>
    </row>
    <row r="87" spans="1:50" ht="15">
      <c r="A87" s="35"/>
      <c r="B87" s="36"/>
      <c r="C87" s="36"/>
      <c r="D87" s="36"/>
      <c r="E87" s="37"/>
      <c r="F87" s="36"/>
      <c r="G87" s="38"/>
      <c r="H87" s="39"/>
      <c r="I87" s="38"/>
      <c r="J87" s="39"/>
      <c r="K87" s="38"/>
      <c r="L87" s="39"/>
      <c r="M87" s="38"/>
      <c r="N87" s="39"/>
      <c r="O87" s="38"/>
      <c r="P87" s="39"/>
      <c r="Q87" s="38"/>
      <c r="R87" s="39"/>
      <c r="S87" s="38"/>
      <c r="T87" s="39"/>
      <c r="U87" s="38"/>
      <c r="V87" s="39"/>
      <c r="W87" s="38"/>
      <c r="X87" s="39"/>
      <c r="Y87" s="38"/>
      <c r="Z87" s="39"/>
      <c r="AA87" s="38"/>
      <c r="AB87" s="39"/>
      <c r="AC87" s="38"/>
      <c r="AD87" s="39"/>
      <c r="AE87" s="38"/>
      <c r="AF87" s="39"/>
      <c r="AG87" s="38"/>
      <c r="AH87" s="39"/>
      <c r="AI87" s="38"/>
      <c r="AJ87" s="39"/>
      <c r="AK87" s="38"/>
      <c r="AL87" s="39"/>
      <c r="AM87" s="38"/>
      <c r="AN87" s="39"/>
      <c r="AO87" s="38"/>
      <c r="AP87" s="39"/>
      <c r="AQ87" s="38"/>
      <c r="AR87" s="39"/>
      <c r="AS87" s="38"/>
      <c r="AT87" s="39"/>
      <c r="AU87" s="38"/>
      <c r="AV87" s="39"/>
      <c r="AW87" s="38"/>
      <c r="AX87" s="39"/>
    </row>
    <row r="88" spans="1:50" ht="15">
      <c r="A88" s="35"/>
      <c r="B88" s="36"/>
      <c r="C88" s="36"/>
      <c r="D88" s="36"/>
      <c r="E88" s="37"/>
      <c r="F88" s="36"/>
      <c r="G88" s="38"/>
      <c r="H88" s="39"/>
      <c r="I88" s="38"/>
      <c r="J88" s="39"/>
      <c r="K88" s="38"/>
      <c r="L88" s="39"/>
      <c r="M88" s="38"/>
      <c r="N88" s="39"/>
      <c r="O88" s="38"/>
      <c r="P88" s="39"/>
      <c r="Q88" s="38"/>
      <c r="R88" s="39"/>
      <c r="S88" s="38"/>
      <c r="T88" s="39"/>
      <c r="U88" s="38"/>
      <c r="V88" s="39"/>
      <c r="W88" s="38"/>
      <c r="X88" s="39"/>
      <c r="Y88" s="38"/>
      <c r="Z88" s="39"/>
      <c r="AA88" s="38"/>
      <c r="AB88" s="39"/>
      <c r="AC88" s="38"/>
      <c r="AD88" s="39"/>
      <c r="AE88" s="38"/>
      <c r="AF88" s="39"/>
      <c r="AG88" s="38"/>
      <c r="AH88" s="39"/>
      <c r="AI88" s="38"/>
      <c r="AJ88" s="39"/>
      <c r="AK88" s="38"/>
      <c r="AL88" s="39"/>
      <c r="AM88" s="38"/>
      <c r="AN88" s="39"/>
      <c r="AO88" s="38"/>
      <c r="AP88" s="39"/>
      <c r="AQ88" s="38"/>
      <c r="AR88" s="39"/>
      <c r="AS88" s="38"/>
      <c r="AT88" s="39"/>
      <c r="AU88" s="38"/>
      <c r="AV88" s="39"/>
      <c r="AW88" s="38"/>
      <c r="AX88" s="39"/>
    </row>
    <row r="89" spans="1:50" ht="15">
      <c r="A89" s="35"/>
      <c r="B89" s="36"/>
      <c r="C89" s="36"/>
      <c r="D89" s="36"/>
      <c r="E89" s="37"/>
      <c r="F89" s="36"/>
      <c r="G89" s="38"/>
      <c r="H89" s="39"/>
      <c r="I89" s="38"/>
      <c r="J89" s="39"/>
      <c r="K89" s="38"/>
      <c r="L89" s="39"/>
      <c r="M89" s="38"/>
      <c r="N89" s="39"/>
      <c r="O89" s="38"/>
      <c r="P89" s="39"/>
      <c r="Q89" s="38"/>
      <c r="R89" s="39"/>
      <c r="S89" s="38"/>
      <c r="T89" s="39"/>
      <c r="U89" s="38"/>
      <c r="V89" s="39"/>
      <c r="W89" s="38"/>
      <c r="X89" s="39"/>
      <c r="Y89" s="38"/>
      <c r="Z89" s="39"/>
      <c r="AA89" s="38"/>
      <c r="AB89" s="39"/>
      <c r="AC89" s="38"/>
      <c r="AD89" s="39"/>
      <c r="AE89" s="38"/>
      <c r="AF89" s="39"/>
      <c r="AG89" s="38"/>
      <c r="AH89" s="39"/>
      <c r="AI89" s="38"/>
      <c r="AJ89" s="39"/>
      <c r="AK89" s="38"/>
      <c r="AL89" s="39"/>
      <c r="AM89" s="38"/>
      <c r="AN89" s="39"/>
      <c r="AO89" s="38"/>
      <c r="AP89" s="39"/>
      <c r="AQ89" s="38"/>
      <c r="AR89" s="39"/>
      <c r="AS89" s="38"/>
      <c r="AT89" s="39"/>
      <c r="AU89" s="38"/>
      <c r="AV89" s="39"/>
      <c r="AW89" s="38"/>
      <c r="AX89" s="39"/>
    </row>
    <row r="90" spans="1:50" ht="15">
      <c r="A90" s="35"/>
      <c r="B90" s="36"/>
      <c r="C90" s="36"/>
      <c r="D90" s="36"/>
      <c r="E90" s="37"/>
      <c r="F90" s="36"/>
      <c r="G90" s="38"/>
      <c r="H90" s="39"/>
      <c r="I90" s="38"/>
      <c r="J90" s="39"/>
      <c r="K90" s="38"/>
      <c r="L90" s="39"/>
      <c r="M90" s="38"/>
      <c r="N90" s="39"/>
      <c r="O90" s="38"/>
      <c r="P90" s="39"/>
      <c r="Q90" s="38"/>
      <c r="R90" s="39"/>
      <c r="S90" s="38"/>
      <c r="T90" s="39"/>
      <c r="U90" s="38"/>
      <c r="V90" s="39"/>
      <c r="W90" s="38"/>
      <c r="X90" s="39"/>
      <c r="Y90" s="38"/>
      <c r="Z90" s="39"/>
      <c r="AA90" s="38"/>
      <c r="AB90" s="39"/>
      <c r="AC90" s="38"/>
      <c r="AD90" s="39"/>
      <c r="AE90" s="38"/>
      <c r="AF90" s="39"/>
      <c r="AG90" s="38"/>
      <c r="AH90" s="39"/>
      <c r="AI90" s="38"/>
      <c r="AJ90" s="39"/>
      <c r="AK90" s="38"/>
      <c r="AL90" s="39"/>
      <c r="AM90" s="38"/>
      <c r="AN90" s="39"/>
      <c r="AO90" s="38"/>
      <c r="AP90" s="39"/>
      <c r="AQ90" s="38"/>
      <c r="AR90" s="39"/>
      <c r="AS90" s="38"/>
      <c r="AT90" s="39"/>
      <c r="AU90" s="38"/>
      <c r="AV90" s="39"/>
      <c r="AW90" s="38"/>
      <c r="AX90" s="39"/>
    </row>
    <row r="91" spans="1:50" ht="15">
      <c r="A91" s="35"/>
      <c r="B91" s="36"/>
      <c r="C91" s="36"/>
      <c r="D91" s="36"/>
      <c r="E91" s="37"/>
      <c r="F91" s="36"/>
      <c r="G91" s="38"/>
      <c r="H91" s="39"/>
      <c r="I91" s="38"/>
      <c r="J91" s="39"/>
      <c r="K91" s="38"/>
      <c r="L91" s="39"/>
      <c r="M91" s="38"/>
      <c r="N91" s="39"/>
      <c r="O91" s="38"/>
      <c r="P91" s="39"/>
      <c r="Q91" s="38"/>
      <c r="R91" s="39"/>
      <c r="S91" s="38"/>
      <c r="T91" s="39"/>
      <c r="U91" s="38"/>
      <c r="V91" s="39"/>
      <c r="W91" s="38"/>
      <c r="X91" s="39"/>
      <c r="Y91" s="38"/>
      <c r="Z91" s="39"/>
      <c r="AA91" s="38"/>
      <c r="AB91" s="39"/>
      <c r="AC91" s="38"/>
      <c r="AD91" s="39"/>
      <c r="AE91" s="38"/>
      <c r="AF91" s="39"/>
      <c r="AG91" s="38"/>
      <c r="AH91" s="39"/>
      <c r="AI91" s="38"/>
      <c r="AJ91" s="39"/>
      <c r="AK91" s="38"/>
      <c r="AL91" s="39"/>
      <c r="AM91" s="38"/>
      <c r="AN91" s="39"/>
      <c r="AO91" s="38"/>
      <c r="AP91" s="39"/>
      <c r="AQ91" s="38"/>
      <c r="AR91" s="39"/>
      <c r="AS91" s="38"/>
      <c r="AT91" s="39"/>
      <c r="AU91" s="38"/>
      <c r="AV91" s="39"/>
      <c r="AW91" s="38"/>
      <c r="AX91" s="39"/>
    </row>
    <row r="92" spans="1:50" ht="15">
      <c r="A92" s="35"/>
      <c r="B92" s="36"/>
      <c r="C92" s="36"/>
      <c r="D92" s="36"/>
      <c r="E92" s="37"/>
      <c r="F92" s="36"/>
      <c r="G92" s="38"/>
      <c r="H92" s="39"/>
      <c r="I92" s="38"/>
      <c r="J92" s="39"/>
      <c r="K92" s="38"/>
      <c r="L92" s="39"/>
      <c r="M92" s="38"/>
      <c r="N92" s="39"/>
      <c r="O92" s="38"/>
      <c r="P92" s="39"/>
      <c r="Q92" s="38"/>
      <c r="R92" s="39"/>
      <c r="S92" s="38"/>
      <c r="T92" s="39"/>
      <c r="U92" s="38"/>
      <c r="V92" s="39"/>
      <c r="W92" s="38"/>
      <c r="X92" s="39"/>
      <c r="Y92" s="38"/>
      <c r="Z92" s="39"/>
      <c r="AA92" s="38"/>
      <c r="AB92" s="39"/>
      <c r="AC92" s="38"/>
      <c r="AD92" s="39"/>
      <c r="AE92" s="38"/>
      <c r="AF92" s="39"/>
      <c r="AG92" s="38"/>
      <c r="AH92" s="39"/>
      <c r="AI92" s="38"/>
      <c r="AJ92" s="39"/>
      <c r="AK92" s="38"/>
      <c r="AL92" s="39"/>
      <c r="AM92" s="38"/>
      <c r="AN92" s="39"/>
      <c r="AO92" s="38"/>
      <c r="AP92" s="39"/>
      <c r="AQ92" s="38"/>
      <c r="AR92" s="39"/>
      <c r="AS92" s="38"/>
      <c r="AT92" s="39"/>
      <c r="AU92" s="38"/>
      <c r="AV92" s="39"/>
      <c r="AW92" s="38"/>
      <c r="AX92" s="39"/>
    </row>
    <row r="93" spans="1:50" ht="15">
      <c r="A93" s="35"/>
      <c r="B93" s="36"/>
      <c r="C93" s="36"/>
      <c r="D93" s="36"/>
      <c r="E93" s="37"/>
      <c r="F93" s="36"/>
      <c r="G93" s="38"/>
      <c r="H93" s="39"/>
      <c r="I93" s="38"/>
      <c r="J93" s="39"/>
      <c r="K93" s="38"/>
      <c r="L93" s="39"/>
      <c r="M93" s="38"/>
      <c r="N93" s="39"/>
      <c r="O93" s="38"/>
      <c r="P93" s="39"/>
      <c r="Q93" s="38"/>
      <c r="R93" s="39"/>
      <c r="S93" s="38"/>
      <c r="T93" s="39"/>
      <c r="U93" s="38"/>
      <c r="V93" s="39"/>
      <c r="W93" s="38"/>
      <c r="X93" s="39"/>
      <c r="Y93" s="38"/>
      <c r="Z93" s="39"/>
      <c r="AA93" s="38"/>
      <c r="AB93" s="39"/>
      <c r="AC93" s="38"/>
      <c r="AD93" s="39"/>
      <c r="AE93" s="38"/>
      <c r="AF93" s="39"/>
      <c r="AG93" s="38"/>
      <c r="AH93" s="39"/>
      <c r="AI93" s="38"/>
      <c r="AJ93" s="39"/>
      <c r="AK93" s="38"/>
      <c r="AL93" s="39"/>
      <c r="AM93" s="38"/>
      <c r="AN93" s="39"/>
      <c r="AO93" s="38"/>
      <c r="AP93" s="39"/>
      <c r="AQ93" s="38"/>
      <c r="AR93" s="39"/>
      <c r="AS93" s="38"/>
      <c r="AT93" s="39"/>
      <c r="AU93" s="38"/>
      <c r="AV93" s="39"/>
      <c r="AW93" s="38"/>
      <c r="AX93" s="39"/>
    </row>
    <row r="94" spans="1:51" ht="15">
      <c r="A94" s="2"/>
      <c r="B94" s="3"/>
      <c r="C94" s="4"/>
      <c r="D94" s="3"/>
      <c r="E94" s="40"/>
      <c r="F94" s="3"/>
      <c r="G94" s="41"/>
      <c r="H94" s="15"/>
      <c r="I94" s="41"/>
      <c r="J94" s="15"/>
      <c r="K94" s="41"/>
      <c r="L94" s="15"/>
      <c r="M94" s="41"/>
      <c r="N94" s="15"/>
      <c r="O94" s="41"/>
      <c r="P94" s="15"/>
      <c r="Q94" s="41"/>
      <c r="R94" s="15"/>
      <c r="S94" s="41"/>
      <c r="T94" s="15"/>
      <c r="U94" s="41"/>
      <c r="V94" s="15"/>
      <c r="W94" s="41"/>
      <c r="X94" s="15"/>
      <c r="Y94" s="41"/>
      <c r="Z94" s="15"/>
      <c r="AA94" s="41"/>
      <c r="AB94" s="15"/>
      <c r="AC94" s="41"/>
      <c r="AD94" s="15"/>
      <c r="AE94" s="41"/>
      <c r="AF94" s="15"/>
      <c r="AG94" s="41"/>
      <c r="AH94" s="15"/>
      <c r="AI94" s="41"/>
      <c r="AJ94" s="15"/>
      <c r="AK94" s="41"/>
      <c r="AL94" s="15"/>
      <c r="AM94" s="41"/>
      <c r="AN94" s="15"/>
      <c r="AO94" s="41"/>
      <c r="AP94" s="15"/>
      <c r="AQ94" s="41"/>
      <c r="AR94" s="15"/>
      <c r="AS94" s="41"/>
      <c r="AT94" s="15"/>
      <c r="AU94" s="41"/>
      <c r="AV94" s="15"/>
      <c r="AW94" s="41"/>
      <c r="AX94" s="51" t="s">
        <v>151</v>
      </c>
      <c r="AY94" t="s">
        <v>152</v>
      </c>
    </row>
    <row r="95" spans="1:51" ht="15">
      <c r="A95" s="2" t="s">
        <v>11</v>
      </c>
      <c r="B95" s="3"/>
      <c r="C95" s="4" t="str">
        <f>C2</f>
        <v>Den Breeijen</v>
      </c>
      <c r="D95" s="3"/>
      <c r="E95" s="40"/>
      <c r="F95" s="3"/>
      <c r="G95" s="14">
        <f>SUM(G2:G6)</f>
        <v>0.011060185185185183</v>
      </c>
      <c r="H95" s="15">
        <f>SUM(H2:H6)</f>
        <v>41</v>
      </c>
      <c r="I95" s="14">
        <f>SUM(I2:I6)</f>
        <v>0.0018030092592592594</v>
      </c>
      <c r="J95" s="15">
        <f>SUM(J2:J6)</f>
        <v>39</v>
      </c>
      <c r="K95" s="14">
        <f>SUM(K2:K6)</f>
        <v>0.007271064814814815</v>
      </c>
      <c r="L95" s="15">
        <f>SUM(L2:L6)</f>
        <v>32</v>
      </c>
      <c r="M95" s="14">
        <f>SUM(M2:M6)</f>
        <v>0.0034319444444444445</v>
      </c>
      <c r="N95" s="15">
        <f>SUM(N2:N6)</f>
        <v>36</v>
      </c>
      <c r="O95" s="14">
        <f>SUM(O2:O6)</f>
        <v>0.023566203703703704</v>
      </c>
      <c r="P95" s="15">
        <f>SUM(P2:P6)</f>
        <v>0</v>
      </c>
      <c r="Q95" s="14">
        <f>SUM(Q2:Q6)</f>
        <v>0.0020791666666666667</v>
      </c>
      <c r="R95" s="15">
        <f>SUM(R2:R6)</f>
        <v>41</v>
      </c>
      <c r="S95" s="14">
        <f>SUM(S2:S6)</f>
        <v>0.003538657407407408</v>
      </c>
      <c r="T95" s="15">
        <f>SUM(T2:T6)</f>
        <v>36</v>
      </c>
      <c r="U95" s="14">
        <f>SUM(U2:U6)</f>
        <v>0.0018281249999999999</v>
      </c>
      <c r="V95" s="15">
        <f>SUM(V2:V6)</f>
        <v>28</v>
      </c>
      <c r="W95" s="14">
        <f>SUM(W2:W6)</f>
        <v>0.006402314814814815</v>
      </c>
      <c r="X95" s="15">
        <f>SUM(X2:X6)</f>
        <v>35</v>
      </c>
      <c r="Y95" s="14">
        <f>SUM(Y2:Y6)</f>
        <v>0.002542013888888889</v>
      </c>
      <c r="Z95" s="15">
        <f>SUM(Z2:Z6)</f>
        <v>34</v>
      </c>
      <c r="AA95" s="14">
        <f>SUM(AA2:AA6)</f>
        <v>0.001796064814814815</v>
      </c>
      <c r="AB95" s="15">
        <f>SUM(AB2:AB6)</f>
        <v>35</v>
      </c>
      <c r="AC95" s="14">
        <f>SUM(AC2:AC6)</f>
        <v>0.004813773148148148</v>
      </c>
      <c r="AD95" s="15">
        <f>SUM(AD2:AD6)</f>
        <v>35</v>
      </c>
      <c r="AE95" s="14">
        <f>SUM(AE2:AE6)</f>
        <v>0.0028640046296296295</v>
      </c>
      <c r="AF95" s="15">
        <f>SUM(AF2:AF6)</f>
        <v>33</v>
      </c>
      <c r="AG95" s="14">
        <f>SUM(AG2:AG6)</f>
        <v>0.004226388888888889</v>
      </c>
      <c r="AH95" s="15">
        <f>SUM(AH2:AH6)</f>
        <v>32</v>
      </c>
      <c r="AI95" s="14">
        <f>SUM(AI2:AI6)</f>
        <v>0.010672453703703703</v>
      </c>
      <c r="AJ95" s="15">
        <f>SUM(AJ2:AJ6)</f>
        <v>39</v>
      </c>
      <c r="AK95" s="14">
        <f>SUM(AK2:AK6)</f>
        <v>0</v>
      </c>
      <c r="AL95" s="15">
        <f>SUM(AL2:AL6)</f>
        <v>37</v>
      </c>
      <c r="AM95" s="14">
        <f>SUM(AM2:AM6)</f>
        <v>0</v>
      </c>
      <c r="AN95" s="15">
        <f>SUM(AN2:AN6)</f>
        <v>0</v>
      </c>
      <c r="AO95" s="14">
        <f>SUM(AO2:AO6)</f>
        <v>0</v>
      </c>
      <c r="AP95" s="15">
        <f>SUM(AP2:AP6)</f>
        <v>0</v>
      </c>
      <c r="AQ95" s="14">
        <f>SUM(AQ2:AQ6)</f>
        <v>0</v>
      </c>
      <c r="AR95" s="15">
        <f>SUM(AR2:AR6)</f>
        <v>0</v>
      </c>
      <c r="AS95" s="14">
        <f>SUM(AS2:AS6)</f>
        <v>0</v>
      </c>
      <c r="AT95" s="15">
        <f>SUM(AT2:AT6)</f>
        <v>0</v>
      </c>
      <c r="AU95" s="14">
        <f>SUM(AU2:AU6)</f>
        <v>0</v>
      </c>
      <c r="AV95" s="15">
        <f>SUM(AV2:AV6)</f>
        <v>0</v>
      </c>
      <c r="AW95" s="42">
        <v>0</v>
      </c>
      <c r="AX95" s="51"/>
      <c r="AY95" s="1">
        <f>H95+J95+L95+N95+P95+R95+T95+V95+X95+Z95+AB95+AD95+AF95+AH95+AJ95+AL95+AN95+AN95+AP95+AR95+AT95+AV95</f>
        <v>533</v>
      </c>
    </row>
    <row r="96" spans="1:50" ht="15">
      <c r="A96" s="43" t="s">
        <v>150</v>
      </c>
      <c r="B96" s="44"/>
      <c r="C96" s="44"/>
      <c r="D96" s="44"/>
      <c r="E96" s="45"/>
      <c r="F96" s="44"/>
      <c r="G96" s="46">
        <v>0.0011405092592592593</v>
      </c>
      <c r="H96" s="47"/>
      <c r="I96" s="46">
        <v>0.0012835648148148146</v>
      </c>
      <c r="J96" s="47"/>
      <c r="K96" s="46">
        <v>0.0016016203703703704</v>
      </c>
      <c r="L96" s="47"/>
      <c r="M96" s="46">
        <v>0.002248148148148148</v>
      </c>
      <c r="N96" s="47"/>
      <c r="O96" s="46">
        <v>0.0037577546296296296</v>
      </c>
      <c r="P96" s="47"/>
      <c r="Q96" s="46">
        <v>0.0023664351851851854</v>
      </c>
      <c r="R96" s="47"/>
      <c r="S96" s="46">
        <v>0.0008644675925925925</v>
      </c>
      <c r="T96" s="47"/>
      <c r="U96" s="46">
        <v>0.0004178240740740741</v>
      </c>
      <c r="V96" s="47"/>
      <c r="W96" s="46">
        <v>0.0014280092592592593</v>
      </c>
      <c r="X96" s="47"/>
      <c r="Y96" s="46">
        <v>0.0005587962962962963</v>
      </c>
      <c r="Z96" s="47"/>
      <c r="AA96" s="46">
        <v>0.001255439814814815</v>
      </c>
      <c r="AB96" s="47"/>
      <c r="AC96" s="46">
        <v>0.0010851851851851851</v>
      </c>
      <c r="AD96" s="47"/>
      <c r="AE96" s="46">
        <v>0.0006516203703703702</v>
      </c>
      <c r="AF96" s="47"/>
      <c r="AG96" s="46">
        <v>0.0009008101851851852</v>
      </c>
      <c r="AH96" s="47"/>
      <c r="AI96" s="46">
        <v>0.00037384259259259255</v>
      </c>
      <c r="AJ96" s="47"/>
      <c r="AK96" s="46">
        <v>0.0035408564814814816</v>
      </c>
      <c r="AL96" s="47"/>
      <c r="AM96" s="46">
        <v>0</v>
      </c>
      <c r="AN96" s="47"/>
      <c r="AO96" s="46">
        <v>0</v>
      </c>
      <c r="AP96" s="47"/>
      <c r="AQ96" s="46">
        <v>0</v>
      </c>
      <c r="AR96" s="47"/>
      <c r="AS96" s="46">
        <v>0</v>
      </c>
      <c r="AT96" s="47"/>
      <c r="AU96" s="46">
        <v>0</v>
      </c>
      <c r="AV96" s="47"/>
      <c r="AW96" s="48">
        <v>0</v>
      </c>
      <c r="AX96" s="46">
        <f>G96+I96+K96+M96+O96+Q96+S96+U96+W96+Y96+AA96+AC96+AE96+AG96+AI96+AK96</f>
        <v>0.023474884259259258</v>
      </c>
    </row>
    <row r="97" spans="1:51" ht="15">
      <c r="A97" s="2" t="s">
        <v>11</v>
      </c>
      <c r="B97" s="3"/>
      <c r="C97" s="4" t="str">
        <f>C7</f>
        <v>Rabo bank</v>
      </c>
      <c r="D97" s="3"/>
      <c r="E97" s="40"/>
      <c r="F97" s="3"/>
      <c r="G97" s="14">
        <f>SUM(G7:G11)</f>
        <v>0.013074305555555556</v>
      </c>
      <c r="H97" s="15">
        <f>SUM(H7:H11)</f>
        <v>22</v>
      </c>
      <c r="I97" s="14">
        <f>SUM(I7:I11)</f>
        <v>0.0021056712962962965</v>
      </c>
      <c r="J97" s="15">
        <f>SUM(J7:J11)</f>
        <v>22</v>
      </c>
      <c r="K97" s="14">
        <f>SUM(K7:K11)</f>
        <v>0.007861689814814814</v>
      </c>
      <c r="L97" s="15">
        <f>SUM(L7:L11)</f>
        <v>23</v>
      </c>
      <c r="M97" s="14">
        <f>SUM(M7:M11)</f>
        <v>0.003835879629629629</v>
      </c>
      <c r="N97" s="15">
        <f>SUM(N7:N11)</f>
        <v>25</v>
      </c>
      <c r="O97" s="14">
        <f>SUM(O7:O11)</f>
        <v>0.026877546296296295</v>
      </c>
      <c r="P97" s="15">
        <f>SUM(P7:P11)</f>
        <v>0</v>
      </c>
      <c r="Q97" s="14">
        <f>SUM(Q7:Q11)</f>
        <v>0.002367939814814815</v>
      </c>
      <c r="R97" s="15">
        <f>SUM(R7:R11)</f>
        <v>21</v>
      </c>
      <c r="S97" s="14">
        <f>SUM(S7:S11)</f>
        <v>0.004209143518518518</v>
      </c>
      <c r="T97" s="15">
        <f>SUM(T7:T11)</f>
        <v>23</v>
      </c>
      <c r="U97" s="14">
        <f>SUM(U7:U11)</f>
        <v>0.001908912037037037</v>
      </c>
      <c r="V97" s="15">
        <f>SUM(V7:V11)</f>
        <v>27</v>
      </c>
      <c r="W97" s="14">
        <f>SUM(W7:W11)</f>
        <v>0.007341782407407407</v>
      </c>
      <c r="X97" s="15">
        <f>SUM(X7:X11)</f>
        <v>21</v>
      </c>
      <c r="Y97" s="14">
        <f>SUM(Y7:Y11)</f>
        <v>0.0028105324074074074</v>
      </c>
      <c r="Z97" s="15">
        <f>SUM(Z7:Z11)</f>
        <v>25</v>
      </c>
      <c r="AA97" s="14">
        <f>SUM(AA7:AA11)</f>
        <v>0.0019752314814814815</v>
      </c>
      <c r="AB97" s="15">
        <f>SUM(AB7:AB11)</f>
        <v>25</v>
      </c>
      <c r="AC97" s="14">
        <f>SUM(AC7:AC11)</f>
        <v>0.005537962962962962</v>
      </c>
      <c r="AD97" s="15">
        <f>SUM(AD7:AD11)</f>
        <v>26</v>
      </c>
      <c r="AE97" s="14">
        <f>SUM(AE7:AE11)</f>
        <v>0.003258449074074074</v>
      </c>
      <c r="AF97" s="15">
        <f>SUM(AF7:AF11)</f>
        <v>27</v>
      </c>
      <c r="AG97" s="14">
        <f>SUM(AG7:AG11)</f>
        <v>0.005228935185185185</v>
      </c>
      <c r="AH97" s="15">
        <f>SUM(AH7:AH11)</f>
        <v>22</v>
      </c>
      <c r="AI97" s="14">
        <f>SUM(AI7:AI11)</f>
        <v>0.012072800925925924</v>
      </c>
      <c r="AJ97" s="15">
        <f>SUM(AJ7:AJ11)</f>
        <v>21</v>
      </c>
      <c r="AK97" s="14">
        <f>SUM(AK7:AK11)</f>
        <v>0</v>
      </c>
      <c r="AL97" s="15">
        <f>SUM(AL7:AL11)</f>
        <v>23</v>
      </c>
      <c r="AM97" s="14">
        <f>SUM(AM7:AM11)</f>
        <v>0</v>
      </c>
      <c r="AN97" s="15">
        <f>SUM(AN7:AN11)</f>
        <v>0</v>
      </c>
      <c r="AO97" s="14">
        <f>SUM(AO7:AO11)</f>
        <v>0</v>
      </c>
      <c r="AP97" s="15">
        <f>SUM(AP7:AP11)</f>
        <v>0</v>
      </c>
      <c r="AQ97" s="14">
        <f>SUM(AQ7:AQ11)</f>
        <v>0</v>
      </c>
      <c r="AR97" s="15">
        <f>SUM(AR7:AR11)</f>
        <v>0</v>
      </c>
      <c r="AS97" s="14">
        <f>SUM(AS7:AS11)</f>
        <v>0</v>
      </c>
      <c r="AT97" s="15">
        <f>SUM(AT7:AT11)</f>
        <v>0</v>
      </c>
      <c r="AU97" s="14">
        <f>SUM(AU7:AU11)</f>
        <v>0</v>
      </c>
      <c r="AV97" s="15">
        <f>SUM(AV7:AV11)</f>
        <v>0</v>
      </c>
      <c r="AW97" s="42">
        <v>0</v>
      </c>
      <c r="AX97" s="51"/>
      <c r="AY97" s="1">
        <f>H97+J97+L97+N97+P97+R97+T97+V97+X97+Z97+AB97+AD97+AF97+AH97+AJ97+AL97+AN97+AN97+AP97+AR97+AT97+AV97</f>
        <v>353</v>
      </c>
    </row>
    <row r="98" spans="1:50" ht="15">
      <c r="A98" s="43" t="s">
        <v>150</v>
      </c>
      <c r="B98" s="44"/>
      <c r="C98" s="44"/>
      <c r="D98" s="44"/>
      <c r="E98" s="45"/>
      <c r="F98" s="44"/>
      <c r="G98" s="46">
        <v>0.001085648148148148</v>
      </c>
      <c r="H98" s="47"/>
      <c r="I98" s="46">
        <v>0.0013532407407407408</v>
      </c>
      <c r="J98" s="47"/>
      <c r="K98" s="46">
        <v>0.001938425925925926</v>
      </c>
      <c r="L98" s="47"/>
      <c r="M98" s="46">
        <v>0.00313275462962963</v>
      </c>
      <c r="N98" s="47"/>
      <c r="O98" s="46">
        <v>0.004691666666666667</v>
      </c>
      <c r="P98" s="47"/>
      <c r="Q98" s="46">
        <v>0.0028375</v>
      </c>
      <c r="R98" s="47"/>
      <c r="S98" s="46">
        <v>0.0009315972222222221</v>
      </c>
      <c r="T98" s="47"/>
      <c r="U98" s="46">
        <v>0.0004606481481481482</v>
      </c>
      <c r="V98" s="47"/>
      <c r="W98" s="46">
        <v>0.0016424768518518518</v>
      </c>
      <c r="X98" s="47"/>
      <c r="Y98" s="46">
        <v>0.0006587962962962963</v>
      </c>
      <c r="Z98" s="47"/>
      <c r="AA98" s="46">
        <v>0.001502662037037037</v>
      </c>
      <c r="AB98" s="47"/>
      <c r="AC98" s="46">
        <v>0.0012694444444444444</v>
      </c>
      <c r="AD98" s="47"/>
      <c r="AE98" s="46">
        <v>0.0007627314814814815</v>
      </c>
      <c r="AF98" s="47"/>
      <c r="AG98" s="46">
        <v>0.0011225694444444445</v>
      </c>
      <c r="AH98" s="47"/>
      <c r="AI98" s="46">
        <v>0.0004467592592592592</v>
      </c>
      <c r="AJ98" s="47"/>
      <c r="AK98" s="46">
        <v>0.005467361111111111</v>
      </c>
      <c r="AL98" s="47"/>
      <c r="AM98" s="46">
        <v>0</v>
      </c>
      <c r="AN98" s="47"/>
      <c r="AO98" s="46">
        <v>0</v>
      </c>
      <c r="AP98" s="47"/>
      <c r="AQ98" s="46">
        <v>0</v>
      </c>
      <c r="AR98" s="47"/>
      <c r="AS98" s="46">
        <v>0</v>
      </c>
      <c r="AT98" s="47"/>
      <c r="AU98" s="46">
        <v>0</v>
      </c>
      <c r="AV98" s="47"/>
      <c r="AW98" s="48">
        <v>0</v>
      </c>
      <c r="AX98" s="46">
        <f>G98+I98+K98+M98+O98+Q98+S98+U98+W98+Y98+AA98+AC98+AE98+AG98+AI98+AK98</f>
        <v>0.029304282407407407</v>
      </c>
    </row>
    <row r="99" spans="1:51" ht="15">
      <c r="A99" s="2" t="s">
        <v>11</v>
      </c>
      <c r="B99" s="3"/>
      <c r="C99" s="4" t="str">
        <f>C12</f>
        <v>Vrienden vd Muggenronde</v>
      </c>
      <c r="D99" s="3"/>
      <c r="E99" s="40"/>
      <c r="F99" s="3"/>
      <c r="G99" s="14">
        <f>SUM(G12:G16)</f>
        <v>0.012245717592592591</v>
      </c>
      <c r="H99" s="15">
        <f>SUM(H12:H16)</f>
        <v>27</v>
      </c>
      <c r="I99" s="14">
        <f>SUM(I12:I16)</f>
        <v>0.002037152777777778</v>
      </c>
      <c r="J99" s="15">
        <f>SUM(J12:J16)</f>
        <v>27</v>
      </c>
      <c r="K99" s="14">
        <f>SUM(K12:K16)</f>
        <v>0.007627662037037037</v>
      </c>
      <c r="L99" s="15">
        <f>SUM(L12:L16)</f>
        <v>29</v>
      </c>
      <c r="M99" s="14">
        <f>SUM(M12:M16)</f>
        <v>0.003792824074074074</v>
      </c>
      <c r="N99" s="15">
        <f>SUM(N12:N16)</f>
        <v>25</v>
      </c>
      <c r="O99" s="14">
        <f>SUM(O12:O16)</f>
        <v>0.025703356481481483</v>
      </c>
      <c r="P99" s="15">
        <f>SUM(P12:P16)</f>
        <v>0</v>
      </c>
      <c r="Q99" s="14">
        <f>SUM(Q12:Q16)</f>
        <v>0.002251273148148148</v>
      </c>
      <c r="R99" s="15">
        <f>SUM(R12:R16)</f>
        <v>32</v>
      </c>
      <c r="S99" s="14">
        <f>SUM(S12:S16)</f>
        <v>0.004177083333333333</v>
      </c>
      <c r="T99" s="15">
        <f>SUM(T12:T16)</f>
        <v>28</v>
      </c>
      <c r="U99" s="14">
        <f>SUM(U12:U16)</f>
        <v>0.0019109953703703704</v>
      </c>
      <c r="V99" s="15">
        <f>SUM(V12:V16)</f>
        <v>34</v>
      </c>
      <c r="W99" s="14">
        <f>SUM(W12:W16)</f>
        <v>0.007006944444444444</v>
      </c>
      <c r="X99" s="15">
        <f>SUM(X12:X16)</f>
        <v>30</v>
      </c>
      <c r="Y99" s="14">
        <f>SUM(Y12:Y16)</f>
        <v>0.002777199074074074</v>
      </c>
      <c r="Z99" s="15">
        <f>SUM(Z12:Z16)</f>
        <v>34</v>
      </c>
      <c r="AA99" s="14">
        <f>SUM(AA12:AA16)</f>
        <v>0.0019059027777777778</v>
      </c>
      <c r="AB99" s="15">
        <f>SUM(AB12:AB16)</f>
        <v>29</v>
      </c>
      <c r="AC99" s="14">
        <f>SUM(AC12:AC16)</f>
        <v>0.005311226851851853</v>
      </c>
      <c r="AD99" s="15">
        <f>SUM(AD12:AD16)</f>
        <v>30</v>
      </c>
      <c r="AE99" s="14">
        <f>SUM(AE12:AE16)</f>
        <v>0.003064814814814815</v>
      </c>
      <c r="AF99" s="15">
        <f>SUM(AF12:AF16)</f>
        <v>32</v>
      </c>
      <c r="AG99" s="14">
        <f>SUM(AG12:AG16)</f>
        <v>0.004716203703703704</v>
      </c>
      <c r="AH99" s="15">
        <f>SUM(AH12:AH16)</f>
        <v>30</v>
      </c>
      <c r="AI99" s="14">
        <f>SUM(AI12:AI16)</f>
        <v>0.01139224537037037</v>
      </c>
      <c r="AJ99" s="15">
        <f>SUM(AJ12:AJ16)</f>
        <v>26</v>
      </c>
      <c r="AK99" s="14">
        <f>SUM(AK12:AK16)</f>
        <v>0</v>
      </c>
      <c r="AL99" s="15">
        <f>SUM(AL12:AL16)</f>
        <v>28</v>
      </c>
      <c r="AM99" s="14">
        <f>SUM(AM12:AM16)</f>
        <v>0</v>
      </c>
      <c r="AN99" s="15">
        <f>SUM(AN12:AN16)</f>
        <v>0</v>
      </c>
      <c r="AO99" s="14">
        <f>SUM(AO12:AO16)</f>
        <v>0</v>
      </c>
      <c r="AP99" s="15">
        <f>SUM(AP12:AP16)</f>
        <v>0</v>
      </c>
      <c r="AQ99" s="14">
        <f>SUM(AQ12:AQ16)</f>
        <v>0</v>
      </c>
      <c r="AR99" s="15">
        <f>SUM(AR12:AR16)</f>
        <v>0</v>
      </c>
      <c r="AS99" s="14">
        <f>SUM(AS12:AS16)</f>
        <v>0</v>
      </c>
      <c r="AT99" s="15">
        <f>SUM(AT12:AT16)</f>
        <v>0</v>
      </c>
      <c r="AU99" s="14">
        <f>SUM(AU12:AU16)</f>
        <v>0</v>
      </c>
      <c r="AV99" s="15">
        <f>SUM(AV12:AV16)</f>
        <v>0</v>
      </c>
      <c r="AW99" s="42">
        <v>0</v>
      </c>
      <c r="AX99" s="51"/>
      <c r="AY99" s="1">
        <f>H99+J99+L99+N99+P99+R99+T99+V99+X99+Z99+AB99+AD99+AF99+AH99+AJ99+AL99+AN99+AN99+AP99+AR99+AT99+AV99</f>
        <v>441</v>
      </c>
    </row>
    <row r="100" spans="1:50" ht="15">
      <c r="A100" s="43" t="s">
        <v>150</v>
      </c>
      <c r="B100" s="44"/>
      <c r="C100" s="44"/>
      <c r="D100" s="44"/>
      <c r="E100" s="45"/>
      <c r="F100" s="44"/>
      <c r="G100" s="46">
        <v>0.000997800925925926</v>
      </c>
      <c r="H100" s="47"/>
      <c r="I100" s="46">
        <v>0.0012966435185185184</v>
      </c>
      <c r="J100" s="47"/>
      <c r="K100" s="46">
        <v>0.0017248842592592591</v>
      </c>
      <c r="L100" s="47"/>
      <c r="M100" s="46">
        <v>0.0024072916666666665</v>
      </c>
      <c r="N100" s="47"/>
      <c r="O100" s="46">
        <v>0.004115509259259259</v>
      </c>
      <c r="P100" s="47"/>
      <c r="Q100" s="46">
        <v>0.0026726851851851846</v>
      </c>
      <c r="R100" s="47"/>
      <c r="S100" s="46">
        <v>0.0009269675925925925</v>
      </c>
      <c r="T100" s="47"/>
      <c r="U100" s="46">
        <v>0.00048761574074074077</v>
      </c>
      <c r="V100" s="47"/>
      <c r="W100" s="46">
        <v>0.0016181712962962962</v>
      </c>
      <c r="X100" s="47"/>
      <c r="Y100" s="46">
        <v>0.0006200231481481482</v>
      </c>
      <c r="Z100" s="47"/>
      <c r="AA100" s="46">
        <v>0.0013578703703703704</v>
      </c>
      <c r="AB100" s="47"/>
      <c r="AC100" s="46">
        <v>0.001249652777777778</v>
      </c>
      <c r="AD100" s="47"/>
      <c r="AE100" s="46">
        <v>0.0007148148148148148</v>
      </c>
      <c r="AF100" s="47"/>
      <c r="AG100" s="46">
        <v>0.0010814814814814814</v>
      </c>
      <c r="AH100" s="47"/>
      <c r="AI100" s="46">
        <v>0.00040138888888888885</v>
      </c>
      <c r="AJ100" s="47"/>
      <c r="AK100" s="46">
        <v>0.004157407407407407</v>
      </c>
      <c r="AL100" s="47"/>
      <c r="AM100" s="46">
        <v>0</v>
      </c>
      <c r="AN100" s="47"/>
      <c r="AO100" s="46">
        <v>0</v>
      </c>
      <c r="AP100" s="47"/>
      <c r="AQ100" s="46">
        <v>0</v>
      </c>
      <c r="AR100" s="47"/>
      <c r="AS100" s="46">
        <v>0</v>
      </c>
      <c r="AT100" s="47"/>
      <c r="AU100" s="46">
        <v>0</v>
      </c>
      <c r="AV100" s="47"/>
      <c r="AW100" s="48">
        <v>0</v>
      </c>
      <c r="AX100" s="46">
        <f>G100+I100+K100+M100+O100+Q100+S100+U100+W100+Y100+AA100+AC100+AE100+AG100+AI100+AK100</f>
        <v>0.02583020833333333</v>
      </c>
    </row>
    <row r="101" spans="1:51" ht="15">
      <c r="A101" s="2" t="s">
        <v>11</v>
      </c>
      <c r="B101" s="3"/>
      <c r="C101" s="4" t="str">
        <f>C17</f>
        <v>Intec</v>
      </c>
      <c r="D101" s="3"/>
      <c r="E101" s="40"/>
      <c r="F101" s="3"/>
      <c r="G101" s="14">
        <f>SUM(G17:G21)</f>
        <v>0.011279976851851852</v>
      </c>
      <c r="H101" s="15">
        <f>SUM(H17:H21)</f>
        <v>32</v>
      </c>
      <c r="I101" s="14">
        <f>SUM(I17:I21)</f>
        <v>0.00187025462962963</v>
      </c>
      <c r="J101" s="15">
        <f>SUM(J17:J21)</f>
        <v>37</v>
      </c>
      <c r="K101" s="14">
        <f>SUM(K17:K21)</f>
        <v>0.00695613425925926</v>
      </c>
      <c r="L101" s="15">
        <f>SUM(L17:L21)</f>
        <v>34</v>
      </c>
      <c r="M101" s="14">
        <f>SUM(M17:M21)</f>
        <v>0.0034966435185185187</v>
      </c>
      <c r="N101" s="15">
        <f>SUM(N17:N21)</f>
        <v>36</v>
      </c>
      <c r="O101" s="14">
        <f>SUM(O17:O21)</f>
        <v>0.02360300925925926</v>
      </c>
      <c r="P101" s="15">
        <f>SUM(P17:P21)</f>
        <v>0</v>
      </c>
      <c r="Q101" s="14">
        <f>SUM(Q17:Q21)</f>
        <v>0.0022019675925925926</v>
      </c>
      <c r="R101" s="15">
        <f>SUM(R17:R21)</f>
        <v>33</v>
      </c>
      <c r="S101" s="14">
        <f>SUM(S17:S21)</f>
        <v>0.0037587962962962957</v>
      </c>
      <c r="T101" s="15">
        <f>SUM(T17:T21)</f>
        <v>31</v>
      </c>
      <c r="U101" s="14">
        <f>SUM(U17:U21)</f>
        <v>0.0017724537037037038</v>
      </c>
      <c r="V101" s="15">
        <f>SUM(V17:V21)</f>
        <v>32</v>
      </c>
      <c r="W101" s="14">
        <f>SUM(W17:W21)</f>
        <v>0.006139930555555556</v>
      </c>
      <c r="X101" s="15">
        <f>SUM(X17:X21)</f>
        <v>38</v>
      </c>
      <c r="Y101" s="14">
        <f>SUM(Y17:Y21)</f>
        <v>0.0025958333333333337</v>
      </c>
      <c r="Z101" s="15">
        <f>SUM(Z17:Z21)</f>
        <v>29</v>
      </c>
      <c r="AA101" s="14">
        <f>SUM(AA17:AA21)</f>
        <v>0.001819560185185185</v>
      </c>
      <c r="AB101" s="15">
        <f>SUM(AB17:AB21)</f>
        <v>34</v>
      </c>
      <c r="AC101" s="14">
        <f>SUM(AC17:AC21)</f>
        <v>0.004882060185185185</v>
      </c>
      <c r="AD101" s="15">
        <f>SUM(AD17:AD21)</f>
        <v>28</v>
      </c>
      <c r="AE101" s="14">
        <f>SUM(AE17:AE21)</f>
        <v>0.0029403935185185184</v>
      </c>
      <c r="AF101" s="15">
        <f>SUM(AF17:AF21)</f>
        <v>34</v>
      </c>
      <c r="AG101" s="14">
        <f>SUM(AG17:AG21)</f>
        <v>0.004438541666666667</v>
      </c>
      <c r="AH101" s="15">
        <f>SUM(AH17:AH21)</f>
        <v>31</v>
      </c>
      <c r="AI101" s="14">
        <f>SUM(AI17:AI21)</f>
        <v>0.01064375</v>
      </c>
      <c r="AJ101" s="15">
        <f>SUM(AJ17:AJ21)</f>
        <v>35</v>
      </c>
      <c r="AK101" s="14">
        <f>SUM(AK17:AK21)</f>
        <v>0</v>
      </c>
      <c r="AL101" s="15">
        <f>SUM(AL17:AL21)</f>
        <v>35</v>
      </c>
      <c r="AM101" s="14">
        <f>SUM(AM17:AM21)</f>
        <v>0</v>
      </c>
      <c r="AN101" s="15">
        <f>SUM(AN17:AN21)</f>
        <v>0</v>
      </c>
      <c r="AO101" s="14">
        <f>SUM(AO17:AO21)</f>
        <v>0</v>
      </c>
      <c r="AP101" s="15">
        <f>SUM(AP17:AP21)</f>
        <v>0</v>
      </c>
      <c r="AQ101" s="14">
        <f>SUM(AQ17:AQ21)</f>
        <v>0</v>
      </c>
      <c r="AR101" s="15">
        <f>SUM(AR17:AR21)</f>
        <v>0</v>
      </c>
      <c r="AS101" s="14">
        <f>SUM(AS17:AS21)</f>
        <v>0</v>
      </c>
      <c r="AT101" s="15">
        <f>SUM(AT17:AT21)</f>
        <v>0</v>
      </c>
      <c r="AU101" s="14">
        <f>SUM(AU17:AU21)</f>
        <v>0</v>
      </c>
      <c r="AV101" s="15">
        <f>SUM(AV17:AV21)</f>
        <v>0</v>
      </c>
      <c r="AW101" s="42">
        <v>0</v>
      </c>
      <c r="AX101" s="51"/>
      <c r="AY101" s="1">
        <f>H101+J101+L101+N101+P101+R101+T101+V101+X101+Z101+AB101+AD101+AF101+AH101+AJ101+AL101+AN101+AN101+AP101+AR101+AT101+AV101</f>
        <v>499</v>
      </c>
    </row>
    <row r="102" spans="1:50" ht="15">
      <c r="A102" s="43" t="s">
        <v>150</v>
      </c>
      <c r="B102" s="44"/>
      <c r="C102" s="44"/>
      <c r="D102" s="44"/>
      <c r="E102" s="45"/>
      <c r="F102" s="44"/>
      <c r="G102" s="46">
        <v>0.0009406250000000001</v>
      </c>
      <c r="H102" s="47"/>
      <c r="I102" s="46">
        <v>0.0012983796296296298</v>
      </c>
      <c r="J102" s="47"/>
      <c r="K102" s="46">
        <v>0.00171875</v>
      </c>
      <c r="L102" s="47"/>
      <c r="M102" s="46">
        <v>0.002462152777777778</v>
      </c>
      <c r="N102" s="47"/>
      <c r="O102" s="46">
        <v>0.003972106481481482</v>
      </c>
      <c r="P102" s="47"/>
      <c r="Q102" s="46">
        <v>0.0024060185185185187</v>
      </c>
      <c r="R102" s="47"/>
      <c r="S102" s="46">
        <v>0.0008269675925925927</v>
      </c>
      <c r="T102" s="47"/>
      <c r="U102" s="46">
        <v>0.0004221064814814815</v>
      </c>
      <c r="V102" s="47"/>
      <c r="W102" s="46">
        <v>0.0013354166666666668</v>
      </c>
      <c r="X102" s="47"/>
      <c r="Y102" s="46">
        <v>0.0005704861111111111</v>
      </c>
      <c r="Z102" s="47"/>
      <c r="AA102" s="46">
        <v>0.0012681712962962963</v>
      </c>
      <c r="AB102" s="47"/>
      <c r="AC102" s="46">
        <v>0.0010340277777777776</v>
      </c>
      <c r="AD102" s="47"/>
      <c r="AE102" s="46">
        <v>0.0006707175925925927</v>
      </c>
      <c r="AF102" s="47"/>
      <c r="AG102" s="46">
        <v>0.0009207175925925927</v>
      </c>
      <c r="AH102" s="47"/>
      <c r="AI102" s="46">
        <v>0.00036412037037037034</v>
      </c>
      <c r="AJ102" s="47"/>
      <c r="AK102" s="46">
        <v>0.0034760416666666668</v>
      </c>
      <c r="AL102" s="47"/>
      <c r="AM102" s="46">
        <v>0</v>
      </c>
      <c r="AN102" s="47"/>
      <c r="AO102" s="46">
        <v>0</v>
      </c>
      <c r="AP102" s="47"/>
      <c r="AQ102" s="46">
        <v>0</v>
      </c>
      <c r="AR102" s="47"/>
      <c r="AS102" s="46">
        <v>0</v>
      </c>
      <c r="AT102" s="47"/>
      <c r="AU102" s="46">
        <v>0</v>
      </c>
      <c r="AV102" s="47"/>
      <c r="AW102" s="48">
        <v>0</v>
      </c>
      <c r="AX102" s="46">
        <f>G102+I102+K102+M102+O102+Q102+S102+U102+W102+Y102+AA102+AC102+AE102+AG102+AI102+AK102</f>
        <v>0.02368680555555555</v>
      </c>
    </row>
    <row r="103" spans="1:51" ht="15">
      <c r="A103" s="2" t="s">
        <v>11</v>
      </c>
      <c r="B103" s="3"/>
      <c r="C103" s="4" t="str">
        <f>C22</f>
        <v>Ya Ya</v>
      </c>
      <c r="D103" s="3"/>
      <c r="E103" s="40"/>
      <c r="F103" s="3"/>
      <c r="G103" s="14">
        <f>SUM(G22:G26)</f>
        <v>0.010940972222222222</v>
      </c>
      <c r="H103" s="15">
        <f>SUM(H22:H26)</f>
        <v>36</v>
      </c>
      <c r="I103" s="14">
        <f>SUM(I22:I26)</f>
        <v>0.0018337962962962965</v>
      </c>
      <c r="J103" s="15">
        <f>SUM(J22:J26)</f>
        <v>35</v>
      </c>
      <c r="K103" s="14">
        <f>SUM(K22:K26)</f>
        <v>0.00654074074074074</v>
      </c>
      <c r="L103" s="15">
        <f>SUM(L22:L26)</f>
        <v>37</v>
      </c>
      <c r="M103" s="14">
        <f>SUM(M22:M26)</f>
        <v>0.0034408564814814814</v>
      </c>
      <c r="N103" s="15">
        <f>SUM(N22:N26)</f>
        <v>38</v>
      </c>
      <c r="O103" s="14">
        <f>SUM(O22:O26)</f>
        <v>0.022756365740740744</v>
      </c>
      <c r="P103" s="15">
        <f>SUM(P22:P26)</f>
        <v>0</v>
      </c>
      <c r="Q103" s="14">
        <f>SUM(Q22:Q26)</f>
        <v>0.002280439814814815</v>
      </c>
      <c r="R103" s="15">
        <f>SUM(R22:R26)</f>
        <v>36</v>
      </c>
      <c r="S103" s="14">
        <f>SUM(S22:S26)</f>
        <v>0.003559143518518518</v>
      </c>
      <c r="T103" s="15">
        <f>SUM(T22:T26)</f>
        <v>33</v>
      </c>
      <c r="U103" s="14">
        <f>SUM(U22:U26)</f>
        <v>0.0017375</v>
      </c>
      <c r="V103" s="15">
        <f>SUM(V22:V26)</f>
        <v>35</v>
      </c>
      <c r="W103" s="14">
        <f>SUM(W22:W26)</f>
        <v>0.006297106481481482</v>
      </c>
      <c r="X103" s="15">
        <f>SUM(X22:X26)</f>
        <v>32</v>
      </c>
      <c r="Y103" s="14">
        <f>SUM(Y22:Y26)</f>
        <v>0.0025083333333333333</v>
      </c>
      <c r="Z103" s="15">
        <f>SUM(Z22:Z26)</f>
        <v>35</v>
      </c>
      <c r="AA103" s="14">
        <f>SUM(AA22:AA26)</f>
        <v>0.00175</v>
      </c>
      <c r="AB103" s="15">
        <f>SUM(AB22:AB26)</f>
        <v>37</v>
      </c>
      <c r="AC103" s="14">
        <f>SUM(AC22:AC26)</f>
        <v>0.004706712962962963</v>
      </c>
      <c r="AD103" s="15">
        <f>SUM(AD22:AD26)</f>
        <v>36</v>
      </c>
      <c r="AE103" s="14">
        <f>SUM(AE22:AE26)</f>
        <v>0.0028637731481481483</v>
      </c>
      <c r="AF103" s="15">
        <f>SUM(AF22:AF26)</f>
        <v>36</v>
      </c>
      <c r="AG103" s="14">
        <f>SUM(AG22:AG26)</f>
        <v>0.003918981481481482</v>
      </c>
      <c r="AH103" s="15">
        <f>SUM(AH22:AH26)</f>
        <v>39</v>
      </c>
      <c r="AI103" s="14">
        <f>SUM(AI22:AI26)</f>
        <v>0.010246180555555557</v>
      </c>
      <c r="AJ103" s="15">
        <f>SUM(AJ22:AJ26)</f>
        <v>39</v>
      </c>
      <c r="AK103" s="14">
        <f>SUM(AK22:AK26)</f>
        <v>0</v>
      </c>
      <c r="AL103" s="15">
        <f>SUM(AL22:AL26)</f>
        <v>41</v>
      </c>
      <c r="AM103" s="14">
        <f>SUM(AM22:AM26)</f>
        <v>0</v>
      </c>
      <c r="AN103" s="15">
        <f>SUM(AN22:AN26)</f>
        <v>0</v>
      </c>
      <c r="AO103" s="14">
        <f>SUM(AO22:AO26)</f>
        <v>0</v>
      </c>
      <c r="AP103" s="15">
        <f>SUM(AP22:AP26)</f>
        <v>0</v>
      </c>
      <c r="AQ103" s="14">
        <f>SUM(AQ22:AQ26)</f>
        <v>0</v>
      </c>
      <c r="AR103" s="15">
        <f>SUM(AR22:AR26)</f>
        <v>0</v>
      </c>
      <c r="AS103" s="14">
        <f>SUM(AS22:AS26)</f>
        <v>0</v>
      </c>
      <c r="AT103" s="15">
        <f>SUM(AT22:AT26)</f>
        <v>0</v>
      </c>
      <c r="AU103" s="14">
        <f>SUM(AU22:AU26)</f>
        <v>0</v>
      </c>
      <c r="AV103" s="15">
        <f>SUM(AV22:AV26)</f>
        <v>0</v>
      </c>
      <c r="AW103" s="42">
        <v>0</v>
      </c>
      <c r="AX103" s="51"/>
      <c r="AY103" s="1">
        <f>H103+J103+L103+N103+P103+R103+T103+V103+X103+Z103+AB103+AD103+AF103+AH103+AJ103+AL103+AN103+AN103+AP103+AR103+AT103+AV103</f>
        <v>545</v>
      </c>
    </row>
    <row r="104" spans="1:50" ht="15">
      <c r="A104" s="43" t="s">
        <v>150</v>
      </c>
      <c r="B104" s="44"/>
      <c r="C104" s="44"/>
      <c r="D104" s="44"/>
      <c r="E104" s="45"/>
      <c r="F104" s="44"/>
      <c r="G104" s="46">
        <v>0.0009275462962962962</v>
      </c>
      <c r="H104" s="47"/>
      <c r="I104" s="46">
        <v>0.0012219907407407407</v>
      </c>
      <c r="J104" s="47"/>
      <c r="K104" s="46">
        <v>0.0018253472222222221</v>
      </c>
      <c r="L104" s="47"/>
      <c r="M104" s="46">
        <v>0.0021149305555555557</v>
      </c>
      <c r="N104" s="47"/>
      <c r="O104" s="46">
        <v>0.00373125</v>
      </c>
      <c r="P104" s="47"/>
      <c r="Q104" s="46">
        <v>0.002356018518518518</v>
      </c>
      <c r="R104" s="47"/>
      <c r="S104" s="46">
        <v>0.0007709490740740741</v>
      </c>
      <c r="T104" s="47"/>
      <c r="U104" s="46">
        <v>0.00039641203703703697</v>
      </c>
      <c r="V104" s="47"/>
      <c r="W104" s="46">
        <v>0.001335763888888889</v>
      </c>
      <c r="X104" s="47"/>
      <c r="Y104" s="46">
        <v>0.0005594907407407408</v>
      </c>
      <c r="Z104" s="47"/>
      <c r="AA104" s="46">
        <v>0.001250810185185185</v>
      </c>
      <c r="AB104" s="47"/>
      <c r="AC104" s="46">
        <v>0.001085763888888889</v>
      </c>
      <c r="AD104" s="47"/>
      <c r="AE104" s="46">
        <v>0.0006383101851851852</v>
      </c>
      <c r="AF104" s="47"/>
      <c r="AG104" s="46">
        <v>0.0012998842592592593</v>
      </c>
      <c r="AH104" s="47"/>
      <c r="AI104" s="46">
        <v>0.0003509259259259259</v>
      </c>
      <c r="AJ104" s="47"/>
      <c r="AK104" s="46">
        <v>0.0034557870370370367</v>
      </c>
      <c r="AL104" s="47"/>
      <c r="AM104" s="46">
        <v>0</v>
      </c>
      <c r="AN104" s="47"/>
      <c r="AO104" s="46">
        <v>0</v>
      </c>
      <c r="AP104" s="47"/>
      <c r="AQ104" s="46">
        <v>0</v>
      </c>
      <c r="AR104" s="47"/>
      <c r="AS104" s="46">
        <v>0</v>
      </c>
      <c r="AT104" s="47"/>
      <c r="AU104" s="46">
        <v>0</v>
      </c>
      <c r="AV104" s="47"/>
      <c r="AW104" s="48">
        <v>0</v>
      </c>
      <c r="AX104" s="46">
        <f>G104+I104+K104+M104+O104+Q104+S104+U104+W104+Y104+AA104+AC104+AE104+AG104+AI104+AK104</f>
        <v>0.023321180555555557</v>
      </c>
    </row>
    <row r="105" spans="1:51" ht="15">
      <c r="A105" s="2" t="s">
        <v>11</v>
      </c>
      <c r="B105" s="3"/>
      <c r="C105" s="4" t="str">
        <f>C27</f>
        <v>Ciano</v>
      </c>
      <c r="D105" s="3"/>
      <c r="E105" s="40"/>
      <c r="F105" s="3"/>
      <c r="G105" s="14">
        <f>SUM(G27:G31)</f>
        <v>0.01262349537037037</v>
      </c>
      <c r="H105" s="15">
        <f>SUM(H27:H31)</f>
        <v>30</v>
      </c>
      <c r="I105" s="14">
        <f>SUM(I27:I31)</f>
        <v>0.002009837962962963</v>
      </c>
      <c r="J105" s="15">
        <f>SUM(J27:J31)</f>
        <v>31</v>
      </c>
      <c r="K105" s="14">
        <f>SUM(K27:K31)</f>
        <v>0.0074062500000000005</v>
      </c>
      <c r="L105" s="15">
        <f>SUM(L27:L31)</f>
        <v>25</v>
      </c>
      <c r="M105" s="14">
        <f>SUM(M27:M31)</f>
        <v>0.003536226851851852</v>
      </c>
      <c r="N105" s="15">
        <f>SUM(N27:N31)</f>
        <v>28</v>
      </c>
      <c r="O105" s="14">
        <f>SUM(O27:O31)</f>
        <v>0.025575810185185184</v>
      </c>
      <c r="P105" s="15">
        <f>SUM(P27:P31)</f>
        <v>0</v>
      </c>
      <c r="Q105" s="14">
        <f>SUM(Q27:Q31)</f>
        <v>0.002187384259259259</v>
      </c>
      <c r="R105" s="15">
        <f>SUM(R27:R31)</f>
        <v>24</v>
      </c>
      <c r="S105" s="14">
        <f>SUM(S27:S31)</f>
        <v>0.0038744212962962964</v>
      </c>
      <c r="T105" s="15">
        <f>SUM(T27:T31)</f>
        <v>28</v>
      </c>
      <c r="U105" s="14">
        <f>SUM(U27:U31)</f>
        <v>0.0018246527777777777</v>
      </c>
      <c r="V105" s="15">
        <f>SUM(V27:V31)</f>
        <v>28</v>
      </c>
      <c r="W105" s="14">
        <f>SUM(W27:W31)</f>
        <v>0.006430439814814814</v>
      </c>
      <c r="X105" s="15">
        <f>SUM(X27:X31)</f>
        <v>35</v>
      </c>
      <c r="Y105" s="14">
        <f>SUM(Y27:Y31)</f>
        <v>0.0026046296296296295</v>
      </c>
      <c r="Z105" s="15">
        <f>SUM(Z27:Z31)</f>
        <v>33</v>
      </c>
      <c r="AA105" s="14">
        <f>SUM(AA27:AA31)</f>
        <v>0.001788773148148148</v>
      </c>
      <c r="AB105" s="15">
        <f>SUM(AB27:AB31)</f>
        <v>34</v>
      </c>
      <c r="AC105" s="14">
        <f>SUM(AC27:AC31)</f>
        <v>0.004884606481481482</v>
      </c>
      <c r="AD105" s="15">
        <f>SUM(AD27:AD31)</f>
        <v>28</v>
      </c>
      <c r="AE105" s="14">
        <f>SUM(AE27:AE31)</f>
        <v>0.0030925925925925925</v>
      </c>
      <c r="AF105" s="15">
        <f>SUM(AF27:AF31)</f>
        <v>24</v>
      </c>
      <c r="AG105" s="14">
        <f>SUM(AG27:AG31)</f>
        <v>0.004470833333333334</v>
      </c>
      <c r="AH105" s="15">
        <f>SUM(AH27:AH31)</f>
        <v>28</v>
      </c>
      <c r="AI105" s="14">
        <f>SUM(AI27:AI31)</f>
        <v>0.010646180555555555</v>
      </c>
      <c r="AJ105" s="15">
        <f>SUM(AJ27:AJ31)</f>
        <v>35</v>
      </c>
      <c r="AK105" s="14">
        <f>SUM(AK27:AK31)</f>
        <v>0</v>
      </c>
      <c r="AL105" s="15">
        <f>SUM(AL27:AL31)</f>
        <v>31</v>
      </c>
      <c r="AM105" s="14">
        <f>SUM(AM27:AM31)</f>
        <v>0</v>
      </c>
      <c r="AN105" s="15">
        <f>SUM(AN27:AN31)</f>
        <v>0</v>
      </c>
      <c r="AO105" s="14">
        <f>SUM(AO27:AO31)</f>
        <v>0</v>
      </c>
      <c r="AP105" s="15">
        <f>SUM(AP27:AP31)</f>
        <v>0</v>
      </c>
      <c r="AQ105" s="14">
        <f>SUM(AQ27:AQ31)</f>
        <v>0</v>
      </c>
      <c r="AR105" s="15">
        <f>SUM(AR27:AR31)</f>
        <v>0</v>
      </c>
      <c r="AS105" s="14">
        <f>SUM(AS27:AS31)</f>
        <v>0</v>
      </c>
      <c r="AT105" s="15">
        <f>SUM(AT27:AT31)</f>
        <v>0</v>
      </c>
      <c r="AU105" s="14">
        <f>SUM(AU27:AU31)</f>
        <v>0</v>
      </c>
      <c r="AV105" s="15">
        <f>SUM(AV27:AV31)</f>
        <v>0</v>
      </c>
      <c r="AW105" s="42">
        <v>0</v>
      </c>
      <c r="AX105" s="51"/>
      <c r="AY105" s="1">
        <f>H105+J105+L105+N105+P105+R105+T105+V105+X105+Z105+AB105+AD105+AF105+AH105+AJ105+AL105+AN105+AN105+AP105+AR105+AT105+AV105</f>
        <v>442</v>
      </c>
    </row>
    <row r="106" spans="1:50" ht="15">
      <c r="A106" s="43" t="s">
        <v>150</v>
      </c>
      <c r="B106" s="44"/>
      <c r="C106" s="44"/>
      <c r="D106" s="44"/>
      <c r="E106" s="45"/>
      <c r="F106" s="44"/>
      <c r="G106" s="46">
        <v>0.0009825231481481482</v>
      </c>
      <c r="H106" s="47"/>
      <c r="I106" s="46">
        <v>0.0012837962962962963</v>
      </c>
      <c r="J106" s="47"/>
      <c r="K106" s="46">
        <v>0.001570138888888889</v>
      </c>
      <c r="L106" s="47"/>
      <c r="M106" s="46">
        <v>0.002356712962962963</v>
      </c>
      <c r="N106" s="47"/>
      <c r="O106" s="46">
        <v>0.00417974537037037</v>
      </c>
      <c r="P106" s="47"/>
      <c r="Q106" s="46">
        <v>0.002450462962962963</v>
      </c>
      <c r="R106" s="47"/>
      <c r="S106" s="46">
        <v>0.0008368055555555556</v>
      </c>
      <c r="T106" s="47"/>
      <c r="U106" s="46">
        <v>0.0004427083333333333</v>
      </c>
      <c r="V106" s="47"/>
      <c r="W106" s="46">
        <v>0.0013885416666666666</v>
      </c>
      <c r="X106" s="47"/>
      <c r="Y106" s="46">
        <v>0.0006412037037037037</v>
      </c>
      <c r="Z106" s="47"/>
      <c r="AA106" s="46">
        <v>0.0013055555555555555</v>
      </c>
      <c r="AB106" s="47"/>
      <c r="AC106" s="46">
        <v>0.0010719907407407408</v>
      </c>
      <c r="AD106" s="47"/>
      <c r="AE106" s="46">
        <v>0.0006717592592592592</v>
      </c>
      <c r="AF106" s="47"/>
      <c r="AG106" s="46">
        <v>0.000939699074074074</v>
      </c>
      <c r="AH106" s="47"/>
      <c r="AI106" s="46">
        <v>0.00036597222222222223</v>
      </c>
      <c r="AJ106" s="47"/>
      <c r="AK106" s="46">
        <v>0.0036859953703703703</v>
      </c>
      <c r="AL106" s="47"/>
      <c r="AM106" s="46">
        <v>0</v>
      </c>
      <c r="AN106" s="47"/>
      <c r="AO106" s="46">
        <v>0</v>
      </c>
      <c r="AP106" s="47"/>
      <c r="AQ106" s="46">
        <v>0</v>
      </c>
      <c r="AR106" s="47"/>
      <c r="AS106" s="46">
        <v>0</v>
      </c>
      <c r="AT106" s="47"/>
      <c r="AU106" s="46">
        <v>0</v>
      </c>
      <c r="AV106" s="47"/>
      <c r="AW106" s="48">
        <v>0</v>
      </c>
      <c r="AX106" s="46">
        <f>G106+I106+K106+M106+O106+Q106+S106+U106+W106+Y106+AA106+AC106+AE106+AG106+AI106+AK106</f>
        <v>0.024173611111111114</v>
      </c>
    </row>
    <row r="107" spans="1:51" ht="15">
      <c r="A107" s="2" t="s">
        <v>11</v>
      </c>
      <c r="B107" s="3"/>
      <c r="C107" s="4" t="str">
        <f>C32</f>
        <v>Eichholz</v>
      </c>
      <c r="D107" s="49"/>
      <c r="E107" s="50"/>
      <c r="F107" s="49"/>
      <c r="G107" s="14">
        <f>SUM(G32:G36)</f>
        <v>0.012796180555555557</v>
      </c>
      <c r="H107" s="15">
        <f>SUM(H32:H36)</f>
        <v>29</v>
      </c>
      <c r="I107" s="14">
        <f>SUM(I32:I36)</f>
        <v>0.0021403935185185185</v>
      </c>
      <c r="J107" s="15">
        <f>SUM(J32:J36)</f>
        <v>26</v>
      </c>
      <c r="K107" s="14">
        <f>SUM(K32:K36)</f>
        <v>0.006886226851851852</v>
      </c>
      <c r="L107" s="15">
        <f>SUM(L32:L36)</f>
        <v>37</v>
      </c>
      <c r="M107" s="14">
        <f>SUM(M32:M36)</f>
        <v>0.0038386574074074074</v>
      </c>
      <c r="N107" s="15">
        <f>SUM(N32:N36)</f>
        <v>29</v>
      </c>
      <c r="O107" s="14">
        <f>SUM(O32:O36)</f>
        <v>0.02566145833333333</v>
      </c>
      <c r="P107" s="15">
        <f>SUM(P32:P36)</f>
        <v>0</v>
      </c>
      <c r="Q107" s="14">
        <f>SUM(Q32:Q36)</f>
        <v>0.0023159722222222223</v>
      </c>
      <c r="R107" s="15">
        <f>SUM(R32:R36)</f>
        <v>30</v>
      </c>
      <c r="S107" s="14">
        <f>SUM(S32:S36)</f>
        <v>0.0037046296296296298</v>
      </c>
      <c r="T107" s="15">
        <f>SUM(T32:T36)</f>
        <v>38</v>
      </c>
      <c r="U107" s="14">
        <f>SUM(U32:U36)</f>
        <v>0.0018122685185185186</v>
      </c>
      <c r="V107" s="15">
        <f>SUM(V32:V36)</f>
        <v>33</v>
      </c>
      <c r="W107" s="14">
        <f>SUM(W32:W36)</f>
        <v>0.006713194444444444</v>
      </c>
      <c r="X107" s="15">
        <f>SUM(X32:X36)</f>
        <v>26</v>
      </c>
      <c r="Y107" s="14">
        <f>SUM(Y32:Y36)</f>
        <v>0.002695023148148148</v>
      </c>
      <c r="Z107" s="15">
        <f>SUM(Z32:Z36)</f>
        <v>26</v>
      </c>
      <c r="AA107" s="14">
        <f>SUM(AA32:AA36)</f>
        <v>0.0020417824074074075</v>
      </c>
      <c r="AB107" s="15">
        <f>SUM(AB32:AB36)</f>
        <v>22</v>
      </c>
      <c r="AC107" s="14">
        <f>SUM(AC32:AC36)</f>
        <v>0.004988888888888888</v>
      </c>
      <c r="AD107" s="15">
        <f>SUM(AD32:AD36)</f>
        <v>34</v>
      </c>
      <c r="AE107" s="14">
        <f>SUM(AE32:AE36)</f>
        <v>0.0030253472222222222</v>
      </c>
      <c r="AF107" s="15">
        <f>SUM(AF32:AF36)</f>
        <v>31</v>
      </c>
      <c r="AG107" s="14">
        <f>SUM(AG32:AG36)</f>
        <v>0.004168981481481482</v>
      </c>
      <c r="AH107" s="15">
        <f>SUM(AH32:AH36)</f>
        <v>35</v>
      </c>
      <c r="AI107" s="14">
        <f>SUM(AI32:AI36)</f>
        <v>0.011999189814814815</v>
      </c>
      <c r="AJ107" s="15">
        <f>SUM(AJ32:AJ36)</f>
        <v>22</v>
      </c>
      <c r="AK107" s="14">
        <f>SUM(AK32:AK36)</f>
        <v>0</v>
      </c>
      <c r="AL107" s="15">
        <f>SUM(AL32:AL36)</f>
        <v>23</v>
      </c>
      <c r="AM107" s="14">
        <f>SUM(AM32:AM36)</f>
        <v>0</v>
      </c>
      <c r="AN107" s="15">
        <f>SUM(AN32:AN36)</f>
        <v>0</v>
      </c>
      <c r="AO107" s="14">
        <f>SUM(AO32:AO36)</f>
        <v>0</v>
      </c>
      <c r="AP107" s="15">
        <f>SUM(AP32:AP36)</f>
        <v>0</v>
      </c>
      <c r="AQ107" s="14">
        <f>SUM(AQ32:AQ36)</f>
        <v>0</v>
      </c>
      <c r="AR107" s="15">
        <f>SUM(AR32:AR36)</f>
        <v>0</v>
      </c>
      <c r="AS107" s="14">
        <f>SUM(AS32:AS36)</f>
        <v>0</v>
      </c>
      <c r="AT107" s="15">
        <f>SUM(AT32:AT36)</f>
        <v>0</v>
      </c>
      <c r="AU107" s="14">
        <f>SUM(AU32:AU36)</f>
        <v>0</v>
      </c>
      <c r="AV107" s="15">
        <f>SUM(AV32:AV36)</f>
        <v>0</v>
      </c>
      <c r="AW107" s="42">
        <v>0</v>
      </c>
      <c r="AX107" s="51"/>
      <c r="AY107" s="1">
        <f>H107+J107+L107+N107+P107+R107+T107+V107+X107+Z107+AB107+AD107+AF107+AH107+AJ107+AL107+AN107+AN107+AP107+AR107+AT107+AV107</f>
        <v>441</v>
      </c>
    </row>
    <row r="108" spans="1:50" ht="15">
      <c r="A108" s="43" t="s">
        <v>150</v>
      </c>
      <c r="B108" s="44"/>
      <c r="C108" s="44"/>
      <c r="D108" s="44"/>
      <c r="E108" s="45"/>
      <c r="F108" s="44"/>
      <c r="G108" s="46">
        <v>0.0008966435185185184</v>
      </c>
      <c r="H108" s="47"/>
      <c r="I108" s="46">
        <v>0.001309375</v>
      </c>
      <c r="J108" s="47"/>
      <c r="K108" s="46">
        <v>0.0014629629629629628</v>
      </c>
      <c r="L108" s="47"/>
      <c r="M108" s="46">
        <v>0.0030006944444444443</v>
      </c>
      <c r="N108" s="47"/>
      <c r="O108" s="46">
        <v>0.004653935185185185</v>
      </c>
      <c r="P108" s="47"/>
      <c r="Q108" s="46">
        <v>0.0030886574074074076</v>
      </c>
      <c r="R108" s="47"/>
      <c r="S108" s="46">
        <v>0.0009157407407407407</v>
      </c>
      <c r="T108" s="47"/>
      <c r="U108" s="46">
        <v>0.0004407407407407407</v>
      </c>
      <c r="V108" s="47"/>
      <c r="W108" s="46">
        <v>0.0014320601851851853</v>
      </c>
      <c r="X108" s="47"/>
      <c r="Y108" s="46">
        <v>0.0006350694444444444</v>
      </c>
      <c r="Z108" s="47"/>
      <c r="AA108" s="46">
        <v>0.0014644675925925925</v>
      </c>
      <c r="AB108" s="47"/>
      <c r="AC108" s="46">
        <v>0.0010937499999999999</v>
      </c>
      <c r="AD108" s="47"/>
      <c r="AE108" s="46">
        <v>0.0006686342592592593</v>
      </c>
      <c r="AF108" s="47"/>
      <c r="AG108" s="46">
        <v>0.0009903935185185185</v>
      </c>
      <c r="AH108" s="47"/>
      <c r="AI108" s="46">
        <v>0.0003857638888888889</v>
      </c>
      <c r="AJ108" s="47"/>
      <c r="AK108" s="46">
        <v>0.003982060185185185</v>
      </c>
      <c r="AL108" s="47"/>
      <c r="AM108" s="46">
        <v>0</v>
      </c>
      <c r="AN108" s="47"/>
      <c r="AO108" s="46">
        <v>0</v>
      </c>
      <c r="AP108" s="47"/>
      <c r="AQ108" s="46">
        <v>0</v>
      </c>
      <c r="AR108" s="47"/>
      <c r="AS108" s="46">
        <v>0</v>
      </c>
      <c r="AT108" s="47"/>
      <c r="AU108" s="46">
        <v>0</v>
      </c>
      <c r="AV108" s="47"/>
      <c r="AW108" s="48">
        <v>0</v>
      </c>
      <c r="AX108" s="46">
        <f>G108+I108+K108+M108+O108+Q108+S108+U108+W108+Y108+AA108+AC108+AE108+AG108+AI108+AK108</f>
        <v>0.02642094907407408</v>
      </c>
    </row>
    <row r="109" spans="1:51" ht="15">
      <c r="A109" s="2" t="s">
        <v>11</v>
      </c>
      <c r="B109" s="3"/>
      <c r="C109" s="4" t="str">
        <f>C38</f>
        <v>de Jong</v>
      </c>
      <c r="D109" s="3"/>
      <c r="E109" s="40"/>
      <c r="F109" s="3"/>
      <c r="G109" s="14">
        <f>SUM(G38:G42)</f>
        <v>0.012262152777777776</v>
      </c>
      <c r="H109" s="15">
        <f>SUM(H38:H42)</f>
        <v>35</v>
      </c>
      <c r="I109" s="14">
        <f>SUM(I38:I42)</f>
        <v>0.002060300925925926</v>
      </c>
      <c r="J109" s="15">
        <f>SUM(J38:J42)</f>
        <v>35</v>
      </c>
      <c r="K109" s="14">
        <f>SUM(K38:K42)</f>
        <v>0.007319444444444444</v>
      </c>
      <c r="L109" s="15">
        <f>SUM(L38:L42)</f>
        <v>34</v>
      </c>
      <c r="M109" s="14">
        <f>SUM(M38:M42)</f>
        <v>0.0038623842592592594</v>
      </c>
      <c r="N109" s="15">
        <f>SUM(N38:N42)</f>
        <v>32</v>
      </c>
      <c r="O109" s="14">
        <f>SUM(O38:O42)</f>
        <v>0.025504282407407403</v>
      </c>
      <c r="P109" s="15">
        <f>SUM(P38:P42)</f>
        <v>0</v>
      </c>
      <c r="Q109" s="14">
        <f>SUM(Q38:Q42)</f>
        <v>0.0023576388888888887</v>
      </c>
      <c r="R109" s="15">
        <f>SUM(R38:R42)</f>
        <v>34</v>
      </c>
      <c r="S109" s="14">
        <f>SUM(S38:S42)</f>
        <v>0.0038589120370370366</v>
      </c>
      <c r="T109" s="15">
        <f>SUM(T38:T42)</f>
        <v>33</v>
      </c>
      <c r="U109" s="14">
        <f>SUM(U38:U42)</f>
        <v>0.0020092592592592592</v>
      </c>
      <c r="V109" s="15">
        <f>SUM(V38:V42)</f>
        <v>32</v>
      </c>
      <c r="W109" s="14">
        <f>SUM(W38:W42)</f>
        <v>0.007451157407407408</v>
      </c>
      <c r="X109" s="15">
        <f>SUM(X38:X42)</f>
        <v>28</v>
      </c>
      <c r="Y109" s="14">
        <f>SUM(Y38:Y42)</f>
        <v>0.0028089120370370377</v>
      </c>
      <c r="Z109" s="15">
        <f>SUM(Z38:Z42)</f>
        <v>30</v>
      </c>
      <c r="AA109" s="14">
        <f>SUM(AA38:AA42)</f>
        <v>0.002050347222222222</v>
      </c>
      <c r="AB109" s="15">
        <f>SUM(AB38:AB42)</f>
        <v>29</v>
      </c>
      <c r="AC109" s="14">
        <f>SUM(AC38:AC42)</f>
        <v>0.0051282407407407405</v>
      </c>
      <c r="AD109" s="15">
        <f>SUM(AD38:AD42)</f>
        <v>32</v>
      </c>
      <c r="AE109" s="14">
        <f>SUM(AE38:AE42)</f>
        <v>0.003051851851851852</v>
      </c>
      <c r="AF109" s="15">
        <f>SUM(AF38:AF42)</f>
        <v>36</v>
      </c>
      <c r="AG109" s="14">
        <f>SUM(AG38:AG42)</f>
        <v>0.004467939814814815</v>
      </c>
      <c r="AH109" s="15">
        <f>SUM(AH38:AH42)</f>
        <v>29</v>
      </c>
      <c r="AI109" s="14">
        <f>SUM(AI38:AI42)</f>
        <v>0.01136712962962963</v>
      </c>
      <c r="AJ109" s="15">
        <f>SUM(AJ38:AJ42)</f>
        <v>36</v>
      </c>
      <c r="AK109" s="14">
        <f>SUM(AK38:AK42)</f>
        <v>0</v>
      </c>
      <c r="AL109" s="15">
        <f>SUM(AL38:AL42)</f>
        <v>32</v>
      </c>
      <c r="AM109" s="14">
        <f>SUM(AM38:AM42)</f>
        <v>0</v>
      </c>
      <c r="AN109" s="15">
        <f>SUM(AN38:AN42)</f>
        <v>0</v>
      </c>
      <c r="AO109" s="14">
        <f>SUM(AO38:AO42)</f>
        <v>0</v>
      </c>
      <c r="AP109" s="15">
        <f>SUM(AP38:AP42)</f>
        <v>0</v>
      </c>
      <c r="AQ109" s="14">
        <f>SUM(AQ38:AQ42)</f>
        <v>0</v>
      </c>
      <c r="AR109" s="15">
        <f>SUM(AR38:AR42)</f>
        <v>0</v>
      </c>
      <c r="AS109" s="14">
        <f>SUM(AS38:AS42)</f>
        <v>0</v>
      </c>
      <c r="AT109" s="15">
        <f>SUM(AT38:AT42)</f>
        <v>0</v>
      </c>
      <c r="AU109" s="14">
        <f>SUM(AU38:AU42)</f>
        <v>0</v>
      </c>
      <c r="AV109" s="15">
        <f>SUM(AV38:AV42)</f>
        <v>0</v>
      </c>
      <c r="AW109" s="42">
        <v>0</v>
      </c>
      <c r="AX109" s="51"/>
      <c r="AY109" s="1">
        <f>H109+J109+L109+N109+P109+R109+T109+V109+X109+Z109+AB109+AD109+AF109+AH109+AJ109+AL109+AN109+AN109+AP109+AR109+AT109+AV109</f>
        <v>487</v>
      </c>
    </row>
    <row r="110" spans="1:50" ht="15">
      <c r="A110" s="43" t="s">
        <v>150</v>
      </c>
      <c r="B110" s="44"/>
      <c r="C110" s="44"/>
      <c r="D110" s="44"/>
      <c r="E110" s="45"/>
      <c r="F110" s="44"/>
      <c r="G110" s="46">
        <v>0.001127199074074074</v>
      </c>
      <c r="H110" s="47"/>
      <c r="I110" s="46">
        <v>0.0013802083333333333</v>
      </c>
      <c r="J110" s="47"/>
      <c r="K110" s="46">
        <v>0.0018924768518518518</v>
      </c>
      <c r="L110" s="47"/>
      <c r="M110" s="46">
        <v>0.002905671296296297</v>
      </c>
      <c r="N110" s="47"/>
      <c r="O110" s="46">
        <v>0.004273842592592593</v>
      </c>
      <c r="P110" s="47"/>
      <c r="Q110" s="46">
        <v>0.0026305555555555557</v>
      </c>
      <c r="R110" s="47"/>
      <c r="S110" s="46">
        <v>0.0009796296296296296</v>
      </c>
      <c r="T110" s="47"/>
      <c r="U110" s="46">
        <v>0.00047442129629629635</v>
      </c>
      <c r="V110" s="47"/>
      <c r="W110" s="46">
        <v>0.0017159722222222222</v>
      </c>
      <c r="X110" s="47"/>
      <c r="Y110" s="46">
        <v>0.0007296296296296296</v>
      </c>
      <c r="Z110" s="47"/>
      <c r="AA110" s="46">
        <v>0.001380324074074074</v>
      </c>
      <c r="AB110" s="47"/>
      <c r="AC110" s="46">
        <v>0.0013287037037037037</v>
      </c>
      <c r="AD110" s="47"/>
      <c r="AE110" s="46">
        <v>0.0007924768518518518</v>
      </c>
      <c r="AF110" s="47"/>
      <c r="AG110" s="46">
        <v>0.0011087962962962963</v>
      </c>
      <c r="AH110" s="47"/>
      <c r="AI110" s="46">
        <v>0.00043541666666666663</v>
      </c>
      <c r="AJ110" s="47"/>
      <c r="AK110" s="46">
        <v>0.005474768518518519</v>
      </c>
      <c r="AL110" s="47"/>
      <c r="AM110" s="46">
        <v>0</v>
      </c>
      <c r="AN110" s="47"/>
      <c r="AO110" s="46">
        <v>0</v>
      </c>
      <c r="AP110" s="47"/>
      <c r="AQ110" s="46">
        <v>0</v>
      </c>
      <c r="AR110" s="47"/>
      <c r="AS110" s="46">
        <v>0</v>
      </c>
      <c r="AT110" s="47"/>
      <c r="AU110" s="46">
        <v>0</v>
      </c>
      <c r="AV110" s="47"/>
      <c r="AW110" s="48">
        <v>0</v>
      </c>
      <c r="AX110" s="46">
        <f>G110+I110+K110+M110+O110+Q110+S110+U110+W110+Y110+AA110+AC110+AE110+AG110+AI110+AK110</f>
        <v>0.028630092592592596</v>
      </c>
    </row>
    <row r="111" spans="1:51" ht="15">
      <c r="A111" s="2" t="s">
        <v>11</v>
      </c>
      <c r="B111" s="3"/>
      <c r="C111" s="4" t="str">
        <f>C43</f>
        <v>Boeder</v>
      </c>
      <c r="D111" s="3"/>
      <c r="E111" s="40"/>
      <c r="F111" s="3"/>
      <c r="G111" s="14">
        <f>SUM(G43:G47)</f>
        <v>0.01323912037037037</v>
      </c>
      <c r="H111" s="15">
        <f>SUM(H43:H47)</f>
        <v>33</v>
      </c>
      <c r="I111" s="14">
        <f>SUM(I43:I47)</f>
        <v>0.0021118055555555556</v>
      </c>
      <c r="J111" s="15">
        <f>SUM(J43:J47)</f>
        <v>29</v>
      </c>
      <c r="K111" s="14">
        <f>SUM(K43:K47)</f>
        <v>0.006765162037037037</v>
      </c>
      <c r="L111" s="15">
        <f>SUM(L43:L47)</f>
        <v>38</v>
      </c>
      <c r="M111" s="14">
        <f>SUM(M43:M47)</f>
        <v>0.003375462962962963</v>
      </c>
      <c r="N111" s="15">
        <f>SUM(N43:N47)</f>
        <v>44</v>
      </c>
      <c r="O111" s="14">
        <f>SUM(O43:O47)</f>
        <v>0.025491550925925928</v>
      </c>
      <c r="P111" s="15">
        <f>SUM(P43:P47)</f>
        <v>0</v>
      </c>
      <c r="Q111" s="14">
        <f>SUM(Q43:Q47)</f>
        <v>0.002045486111111111</v>
      </c>
      <c r="R111" s="15">
        <f>SUM(R43:R47)</f>
        <v>41</v>
      </c>
      <c r="S111" s="14">
        <f>SUM(S43:S47)</f>
        <v>0.0034160879629629632</v>
      </c>
      <c r="T111" s="15">
        <f>SUM(T43:T47)</f>
        <v>36</v>
      </c>
      <c r="U111" s="14">
        <f>SUM(U43:U47)</f>
        <v>0.0016871527777777777</v>
      </c>
      <c r="V111" s="15">
        <f>SUM(V43:V47)</f>
        <v>41</v>
      </c>
      <c r="W111" s="14">
        <f>SUM(W43:W47)</f>
        <v>0.006131018518518518</v>
      </c>
      <c r="X111" s="15">
        <f>SUM(X43:X47)</f>
        <v>39</v>
      </c>
      <c r="Y111" s="14">
        <f>SUM(Y43:Y47)</f>
        <v>0.0023519675925925926</v>
      </c>
      <c r="Z111" s="15">
        <f>SUM(Z43:Z47)</f>
        <v>45</v>
      </c>
      <c r="AA111" s="14">
        <f>SUM(AA43:AA47)</f>
        <v>0.0017693287037037035</v>
      </c>
      <c r="AB111" s="15">
        <f>SUM(AB43:AB47)</f>
        <v>38</v>
      </c>
      <c r="AC111" s="14">
        <f>SUM(AC43:AC47)</f>
        <v>0.0044248842592592595</v>
      </c>
      <c r="AD111" s="15">
        <f>SUM(AD43:AD47)</f>
        <v>41</v>
      </c>
      <c r="AE111" s="14">
        <f>SUM(AE43:AE47)</f>
        <v>0.0027035879629629628</v>
      </c>
      <c r="AF111" s="15">
        <f>SUM(AF43:AF47)</f>
        <v>47</v>
      </c>
      <c r="AG111" s="14">
        <f>SUM(AG43:AG47)</f>
        <v>0.003880208333333333</v>
      </c>
      <c r="AH111" s="15">
        <f>SUM(AH43:AH47)</f>
        <v>38</v>
      </c>
      <c r="AI111" s="14">
        <f>SUM(AI43:AI47)</f>
        <v>0.010620138888888887</v>
      </c>
      <c r="AJ111" s="15">
        <f>SUM(AJ43:AJ47)</f>
        <v>39</v>
      </c>
      <c r="AK111" s="14">
        <f>SUM(AK43:AK47)</f>
        <v>0</v>
      </c>
      <c r="AL111" s="15">
        <f>SUM(AL43:AL47)</f>
        <v>36</v>
      </c>
      <c r="AM111" s="14">
        <f>SUM(AM43:AM47)</f>
        <v>0</v>
      </c>
      <c r="AN111" s="15">
        <f>SUM(AN43:AN47)</f>
        <v>0</v>
      </c>
      <c r="AO111" s="14">
        <f>SUM(AO43:AO47)</f>
        <v>0</v>
      </c>
      <c r="AP111" s="15">
        <f>SUM(AP43:AP47)</f>
        <v>0</v>
      </c>
      <c r="AQ111" s="14">
        <f>SUM(AQ43:AQ47)</f>
        <v>0</v>
      </c>
      <c r="AR111" s="15">
        <f>SUM(AR43:AR47)</f>
        <v>0</v>
      </c>
      <c r="AS111" s="14">
        <f>SUM(AS43:AS47)</f>
        <v>0</v>
      </c>
      <c r="AT111" s="15">
        <f>SUM(AT43:AT47)</f>
        <v>0</v>
      </c>
      <c r="AU111" s="14">
        <f>SUM(AU43:AU47)</f>
        <v>0</v>
      </c>
      <c r="AV111" s="15">
        <f>SUM(AV43:AV47)</f>
        <v>0</v>
      </c>
      <c r="AW111" s="42">
        <v>0</v>
      </c>
      <c r="AX111" s="52"/>
      <c r="AY111" s="1">
        <f>H111+J111+L111+N111+P111+R111+T111+V111+X111+Z111+AB111+AD111+AF111+AH111+AJ111+AL111+AN111+AN111+AP111+AR111+AT111+AV111</f>
        <v>585</v>
      </c>
    </row>
    <row r="112" spans="1:50" ht="15">
      <c r="A112" s="43" t="s">
        <v>150</v>
      </c>
      <c r="B112" s="44"/>
      <c r="C112" s="44"/>
      <c r="D112" s="44"/>
      <c r="E112" s="45"/>
      <c r="F112" s="44"/>
      <c r="G112" s="46">
        <v>0.0008822916666666666</v>
      </c>
      <c r="H112" s="47"/>
      <c r="I112" s="46">
        <v>0.0011143518518518518</v>
      </c>
      <c r="J112" s="47"/>
      <c r="K112" s="46">
        <v>0.0016505787037037036</v>
      </c>
      <c r="L112" s="47"/>
      <c r="M112" s="46">
        <v>0.002329861111111111</v>
      </c>
      <c r="N112" s="47"/>
      <c r="O112" s="46">
        <v>0.0037127314814814814</v>
      </c>
      <c r="P112" s="47"/>
      <c r="Q112" s="46">
        <v>0.002358796296296296</v>
      </c>
      <c r="R112" s="47"/>
      <c r="S112" s="46">
        <v>0.000830787037037037</v>
      </c>
      <c r="T112" s="47"/>
      <c r="U112" s="46">
        <v>0.00041956018518518514</v>
      </c>
      <c r="V112" s="47"/>
      <c r="W112" s="46">
        <v>0.0015052083333333332</v>
      </c>
      <c r="X112" s="47"/>
      <c r="Y112" s="46">
        <v>0.0005873842592592593</v>
      </c>
      <c r="Z112" s="47"/>
      <c r="AA112" s="46">
        <v>0.0012820601851851853</v>
      </c>
      <c r="AB112" s="47"/>
      <c r="AC112" s="46">
        <v>0.0010667824074074073</v>
      </c>
      <c r="AD112" s="47"/>
      <c r="AE112" s="46">
        <v>0.0006483796296296297</v>
      </c>
      <c r="AF112" s="47"/>
      <c r="AG112" s="46">
        <v>0.0008408564814814815</v>
      </c>
      <c r="AH112" s="47"/>
      <c r="AI112" s="46">
        <v>0.00034351851851851855</v>
      </c>
      <c r="AJ112" s="47"/>
      <c r="AK112" s="46">
        <v>0.0035833333333333338</v>
      </c>
      <c r="AL112" s="47"/>
      <c r="AM112" s="46">
        <v>0</v>
      </c>
      <c r="AN112" s="47"/>
      <c r="AO112" s="46">
        <v>0</v>
      </c>
      <c r="AP112" s="47"/>
      <c r="AQ112" s="46">
        <v>0</v>
      </c>
      <c r="AR112" s="47"/>
      <c r="AS112" s="46">
        <v>0</v>
      </c>
      <c r="AT112" s="47"/>
      <c r="AU112" s="46">
        <v>0</v>
      </c>
      <c r="AV112" s="47"/>
      <c r="AW112" s="48">
        <v>0</v>
      </c>
      <c r="AX112" s="46">
        <f>G112+I112+K112+M112+O112+Q112+S112+U112+W112+Y112+AA112+AC112+AE112+AG112+AI112+AK112</f>
        <v>0.023156481481481483</v>
      </c>
    </row>
    <row r="113" spans="1:51" ht="15">
      <c r="A113" s="2" t="s">
        <v>11</v>
      </c>
      <c r="B113" s="3"/>
      <c r="C113" s="4" t="str">
        <f>C50</f>
        <v>Vanko</v>
      </c>
      <c r="D113" s="3"/>
      <c r="E113" s="40"/>
      <c r="F113" s="3"/>
      <c r="G113" s="14">
        <f>SUM(G48:G52)</f>
        <v>0.012155092592592592</v>
      </c>
      <c r="H113" s="15">
        <f>SUM(H48:H52)</f>
        <v>24</v>
      </c>
      <c r="I113" s="14">
        <f>SUM(I48:I52)</f>
        <v>0.0019657407407407406</v>
      </c>
      <c r="J113" s="15">
        <f>SUM(J48:J52)</f>
        <v>31</v>
      </c>
      <c r="K113" s="14">
        <f>SUM(K48:K52)</f>
        <v>0.008269328703703704</v>
      </c>
      <c r="L113" s="15">
        <f>SUM(L48:L52)</f>
        <v>23</v>
      </c>
      <c r="M113" s="14">
        <f>SUM(M48:M52)</f>
        <v>0.0036543981481481484</v>
      </c>
      <c r="N113" s="15">
        <f>SUM(N48:N52)</f>
        <v>30</v>
      </c>
      <c r="O113" s="14">
        <f>SUM(O48:O52)</f>
        <v>0.026044560185185188</v>
      </c>
      <c r="P113" s="15">
        <f>SUM(P48:P52)</f>
        <v>0</v>
      </c>
      <c r="Q113" s="14">
        <f>SUM(Q48:Q52)</f>
        <v>0.0023819444444444443</v>
      </c>
      <c r="R113" s="15">
        <f>SUM(R48:R52)</f>
        <v>26</v>
      </c>
      <c r="S113" s="14">
        <f>SUM(S48:S52)</f>
        <v>0.003873611111111111</v>
      </c>
      <c r="T113" s="15">
        <f>SUM(T48:T52)</f>
        <v>26</v>
      </c>
      <c r="U113" s="14">
        <f>SUM(U48:U52)</f>
        <v>0.0018359953703703702</v>
      </c>
      <c r="V113" s="15">
        <f>SUM(V48:V52)</f>
        <v>30</v>
      </c>
      <c r="W113" s="14">
        <f>SUM(W48:W52)</f>
        <v>0.007378703703703703</v>
      </c>
      <c r="X113" s="15">
        <f>SUM(X48:X52)</f>
        <v>24</v>
      </c>
      <c r="Y113" s="14">
        <f>SUM(Y48:Y52)</f>
        <v>0.0027744212962962965</v>
      </c>
      <c r="Z113" s="15">
        <f>SUM(Z48:Z52)</f>
        <v>30</v>
      </c>
      <c r="AA113" s="14">
        <f>SUM(AA48:AA52)</f>
        <v>0.0017519675925925925</v>
      </c>
      <c r="AB113" s="15">
        <f>SUM(AB48:AB52)</f>
        <v>40</v>
      </c>
      <c r="AC113" s="14">
        <f>SUM(AC48:AC52)</f>
        <v>0.005161111111111111</v>
      </c>
      <c r="AD113" s="15">
        <f>SUM(AD48:AD52)</f>
        <v>24</v>
      </c>
      <c r="AE113" s="14">
        <f>SUM(AE48:AE52)</f>
        <v>0.0032744212962962965</v>
      </c>
      <c r="AF113" s="15">
        <f>SUM(AF48:AF52)</f>
        <v>19</v>
      </c>
      <c r="AG113" s="14">
        <f>SUM(AG48:AG52)</f>
        <v>0.005322800925925926</v>
      </c>
      <c r="AH113" s="15">
        <f>SUM(AH48:AH52)</f>
        <v>20</v>
      </c>
      <c r="AI113" s="14">
        <f>SUM(AI48:AI52)</f>
        <v>0.011462731481481483</v>
      </c>
      <c r="AJ113" s="15">
        <f>SUM(AJ48:AJ52)</f>
        <v>25</v>
      </c>
      <c r="AK113" s="14">
        <f>SUM(AK48:AK52)</f>
        <v>0</v>
      </c>
      <c r="AL113" s="15">
        <f>SUM(AL48:AL52)</f>
        <v>25</v>
      </c>
      <c r="AM113" s="14">
        <f>SUM(AM48:AM52)</f>
        <v>0</v>
      </c>
      <c r="AN113" s="15">
        <f>SUM(AN48:AN52)</f>
        <v>0</v>
      </c>
      <c r="AO113" s="14">
        <f>SUM(AO48:AO52)</f>
        <v>0</v>
      </c>
      <c r="AP113" s="15">
        <f>SUM(AP48:AP52)</f>
        <v>0</v>
      </c>
      <c r="AQ113" s="14">
        <f>SUM(AQ48:AQ52)</f>
        <v>0</v>
      </c>
      <c r="AR113" s="15">
        <f>SUM(AR48:AR52)</f>
        <v>0</v>
      </c>
      <c r="AS113" s="14">
        <f>SUM(AS48:AS52)</f>
        <v>0</v>
      </c>
      <c r="AT113" s="15">
        <f>SUM(AT48:AT52)</f>
        <v>0</v>
      </c>
      <c r="AU113" s="14">
        <f>SUM(AU48:AU52)</f>
        <v>0</v>
      </c>
      <c r="AV113" s="15">
        <f>SUM(AV48:AV52)</f>
        <v>0</v>
      </c>
      <c r="AW113" s="42">
        <v>0</v>
      </c>
      <c r="AX113" s="51"/>
      <c r="AY113" s="1">
        <f>H113+J113+L113+N113+P113+R113+T113+V113+X113+Z113+AB113+AD113+AF113+AH113+AJ113+AL113+AN113+AN113+AP113+AR113+AT113+AV113</f>
        <v>397</v>
      </c>
    </row>
    <row r="114" spans="1:50" ht="15">
      <c r="A114" s="43" t="s">
        <v>150</v>
      </c>
      <c r="B114" s="44"/>
      <c r="C114" s="44"/>
      <c r="D114" s="44"/>
      <c r="E114" s="45"/>
      <c r="F114" s="44"/>
      <c r="G114" s="46">
        <v>0.0010390046296296295</v>
      </c>
      <c r="H114" s="47"/>
      <c r="I114" s="46">
        <v>0.001401851851851852</v>
      </c>
      <c r="J114" s="47"/>
      <c r="K114" s="46">
        <v>0.0018700231481481482</v>
      </c>
      <c r="L114" s="47"/>
      <c r="M114" s="46">
        <v>0.0025668981481481484</v>
      </c>
      <c r="N114" s="47"/>
      <c r="O114" s="46">
        <v>0.004389583333333333</v>
      </c>
      <c r="P114" s="47"/>
      <c r="Q114" s="46">
        <v>0.002638425925925926</v>
      </c>
      <c r="R114" s="47"/>
      <c r="S114" s="46">
        <v>0.0008402777777777778</v>
      </c>
      <c r="T114" s="47"/>
      <c r="U114" s="46">
        <v>0.000420949074074074</v>
      </c>
      <c r="V114" s="47"/>
      <c r="W114" s="46">
        <v>0.0017275462962962963</v>
      </c>
      <c r="X114" s="47"/>
      <c r="Y114" s="46">
        <v>0.0006452546296296296</v>
      </c>
      <c r="Z114" s="47"/>
      <c r="AA114" s="46">
        <v>0.0013203703703703704</v>
      </c>
      <c r="AB114" s="47"/>
      <c r="AC114" s="46">
        <v>0.0011096064814814816</v>
      </c>
      <c r="AD114" s="47"/>
      <c r="AE114" s="46">
        <v>0.0007079861111111112</v>
      </c>
      <c r="AF114" s="47"/>
      <c r="AG114" s="46">
        <v>0.0010403935185185184</v>
      </c>
      <c r="AH114" s="47"/>
      <c r="AI114" s="46">
        <v>0.0004040509259259259</v>
      </c>
      <c r="AJ114" s="47"/>
      <c r="AK114" s="46">
        <v>0.004440393518518519</v>
      </c>
      <c r="AL114" s="47"/>
      <c r="AM114" s="46">
        <v>0</v>
      </c>
      <c r="AN114" s="47"/>
      <c r="AO114" s="46">
        <v>0</v>
      </c>
      <c r="AP114" s="47"/>
      <c r="AQ114" s="46">
        <v>0</v>
      </c>
      <c r="AR114" s="47"/>
      <c r="AS114" s="46">
        <v>0</v>
      </c>
      <c r="AT114" s="47"/>
      <c r="AU114" s="46">
        <v>0</v>
      </c>
      <c r="AV114" s="47"/>
      <c r="AW114" s="48">
        <v>0</v>
      </c>
      <c r="AX114" s="46">
        <f>G114+I114+K114+M114+O114+Q114+S114+U114+W114+Y114+AA114+AC114+AE114+AG114+AI114+AK114</f>
        <v>0.026562615740740737</v>
      </c>
    </row>
    <row r="115" spans="1:51" ht="15">
      <c r="A115" s="2" t="s">
        <v>11</v>
      </c>
      <c r="B115" s="3"/>
      <c r="C115" s="4" t="str">
        <f>C55</f>
        <v>Intos</v>
      </c>
      <c r="D115" s="3"/>
      <c r="E115" s="40"/>
      <c r="F115" s="3"/>
      <c r="G115" s="14">
        <f>SUM(G53:G57)</f>
        <v>0.0116625</v>
      </c>
      <c r="H115" s="15">
        <f>SUM(H53:H57)</f>
        <v>39</v>
      </c>
      <c r="I115" s="14">
        <f>SUM(I53:I57)</f>
        <v>0.0019126157407407408</v>
      </c>
      <c r="J115" s="15">
        <f>SUM(J53:J57)</f>
        <v>42</v>
      </c>
      <c r="K115" s="14">
        <f>SUM(K53:K57)</f>
        <v>0.007082291666666666</v>
      </c>
      <c r="L115" s="15">
        <f>SUM(L53:L57)</f>
        <v>32</v>
      </c>
      <c r="M115" s="14">
        <f>SUM(M53:M57)</f>
        <v>0.003636111111111111</v>
      </c>
      <c r="N115" s="15">
        <f>SUM(N53:N57)</f>
        <v>37</v>
      </c>
      <c r="O115" s="14">
        <f>SUM(O53:O57)</f>
        <v>0.02429351851851852</v>
      </c>
      <c r="P115" s="15">
        <f>SUM(P53:P57)</f>
        <v>0</v>
      </c>
      <c r="Q115" s="14">
        <f>SUM(Q53:Q57)</f>
        <v>0.0022908564814814814</v>
      </c>
      <c r="R115" s="15">
        <f>SUM(R53:R57)</f>
        <v>35</v>
      </c>
      <c r="S115" s="14">
        <f>SUM(S53:S57)</f>
        <v>0.003604513888888889</v>
      </c>
      <c r="T115" s="15">
        <f>SUM(T53:T57)</f>
        <v>37</v>
      </c>
      <c r="U115" s="14">
        <f>SUM(U53:U57)</f>
        <v>0.0018086805555555553</v>
      </c>
      <c r="V115" s="15">
        <f>SUM(V53:V57)</f>
        <v>32</v>
      </c>
      <c r="W115" s="14">
        <f>SUM(W53:W57)</f>
        <v>0.006407870370370369</v>
      </c>
      <c r="X115" s="15">
        <f>SUM(X53:X57)</f>
        <v>35</v>
      </c>
      <c r="Y115" s="14">
        <f>SUM(Y53:Y57)</f>
        <v>0.0025682870370370373</v>
      </c>
      <c r="Z115" s="15">
        <f>SUM(Z53:Z57)</f>
        <v>36</v>
      </c>
      <c r="AA115" s="14">
        <f>SUM(AA53:AA57)</f>
        <v>0.0018520833333333336</v>
      </c>
      <c r="AB115" s="15">
        <f>SUM(AB53:AB57)</f>
        <v>40</v>
      </c>
      <c r="AC115" s="14">
        <f>SUM(AC53:AC57)</f>
        <v>0.004721296296296296</v>
      </c>
      <c r="AD115" s="15">
        <f>SUM(AD53:AD57)</f>
        <v>40</v>
      </c>
      <c r="AE115" s="14">
        <f>SUM(AE53:AE57)</f>
        <v>0.0029108796296296296</v>
      </c>
      <c r="AF115" s="15">
        <f>SUM(AF53:AF57)</f>
        <v>40</v>
      </c>
      <c r="AG115" s="14">
        <f>SUM(AG53:AG57)</f>
        <v>0.004014236111111111</v>
      </c>
      <c r="AH115" s="15">
        <f>SUM(AH53:AH57)</f>
        <v>41</v>
      </c>
      <c r="AI115" s="14">
        <f>SUM(AI53:AI57)</f>
        <v>0.01094560185185185</v>
      </c>
      <c r="AJ115" s="15">
        <f>SUM(AJ53:AJ57)</f>
        <v>39</v>
      </c>
      <c r="AK115" s="14">
        <f>SUM(AK53:AK57)</f>
        <v>0</v>
      </c>
      <c r="AL115" s="15">
        <f>SUM(AL53:AL57)</f>
        <v>34</v>
      </c>
      <c r="AM115" s="14">
        <f>SUM(AM53:AM57)</f>
        <v>0</v>
      </c>
      <c r="AN115" s="15">
        <f>SUM(AN53:AN57)</f>
        <v>0</v>
      </c>
      <c r="AO115" s="14">
        <f>SUM(AO53:AO57)</f>
        <v>0</v>
      </c>
      <c r="AP115" s="15">
        <f>SUM(AP53:AP57)</f>
        <v>0</v>
      </c>
      <c r="AQ115" s="14">
        <f>SUM(AQ53:AQ57)</f>
        <v>0</v>
      </c>
      <c r="AR115" s="15">
        <f>SUM(AR53:AR57)</f>
        <v>0</v>
      </c>
      <c r="AS115" s="14">
        <f>SUM(AS53:AS57)</f>
        <v>0</v>
      </c>
      <c r="AT115" s="15">
        <f>SUM(AT53:AT57)</f>
        <v>0</v>
      </c>
      <c r="AU115" s="14">
        <f>SUM(AU53:AU57)</f>
        <v>0</v>
      </c>
      <c r="AV115" s="15">
        <f>SUM(AV53:AV57)</f>
        <v>0</v>
      </c>
      <c r="AW115" s="42">
        <v>0</v>
      </c>
      <c r="AX115" s="51"/>
      <c r="AY115" s="1">
        <f>H115+J115+L115+N115+P115+R115+T115+V115+X115+Z115+AB115+AD115+AF115+AH115+AJ115+AL115+AN115+AN115+AP115+AR115+AT115+AV115</f>
        <v>559</v>
      </c>
    </row>
    <row r="116" spans="1:50" ht="15">
      <c r="A116" s="43" t="s">
        <v>150</v>
      </c>
      <c r="B116" s="44"/>
      <c r="C116" s="44"/>
      <c r="D116" s="44"/>
      <c r="E116" s="45"/>
      <c r="F116" s="44"/>
      <c r="G116" s="46">
        <v>0.000901388888888889</v>
      </c>
      <c r="H116" s="47"/>
      <c r="I116" s="46">
        <v>0.0012753472222222222</v>
      </c>
      <c r="J116" s="47"/>
      <c r="K116" s="46">
        <v>0.0014752314814814817</v>
      </c>
      <c r="L116" s="47"/>
      <c r="M116" s="46">
        <v>0.002330787037037037</v>
      </c>
      <c r="N116" s="47"/>
      <c r="O116" s="46">
        <v>0.004266435185185185</v>
      </c>
      <c r="P116" s="47"/>
      <c r="Q116" s="46">
        <v>0.0025537037037037034</v>
      </c>
      <c r="R116" s="47"/>
      <c r="S116" s="46">
        <v>0.0007988425925925924</v>
      </c>
      <c r="T116" s="47"/>
      <c r="U116" s="46">
        <v>0.00047442129629629635</v>
      </c>
      <c r="V116" s="47"/>
      <c r="W116" s="46">
        <v>0.0014238425925925927</v>
      </c>
      <c r="X116" s="47"/>
      <c r="Y116" s="46">
        <v>0.0006158564814814814</v>
      </c>
      <c r="Z116" s="47"/>
      <c r="AA116" s="46">
        <v>0.0014248842592592592</v>
      </c>
      <c r="AB116" s="47"/>
      <c r="AC116" s="46">
        <v>0.0010065972222222223</v>
      </c>
      <c r="AD116" s="47"/>
      <c r="AE116" s="46">
        <v>0.0006462962962962964</v>
      </c>
      <c r="AF116" s="47"/>
      <c r="AG116" s="46">
        <v>0.0008929398148148148</v>
      </c>
      <c r="AH116" s="47"/>
      <c r="AI116" s="46">
        <v>0.00033946759259259254</v>
      </c>
      <c r="AJ116" s="47"/>
      <c r="AK116" s="46">
        <v>0.00470787037037037</v>
      </c>
      <c r="AL116" s="47"/>
      <c r="AM116" s="46">
        <v>0</v>
      </c>
      <c r="AN116" s="47"/>
      <c r="AO116" s="46">
        <v>0</v>
      </c>
      <c r="AP116" s="47"/>
      <c r="AQ116" s="46">
        <v>0</v>
      </c>
      <c r="AR116" s="47"/>
      <c r="AS116" s="46">
        <v>0</v>
      </c>
      <c r="AT116" s="47"/>
      <c r="AU116" s="46">
        <v>0</v>
      </c>
      <c r="AV116" s="47"/>
      <c r="AW116" s="48">
        <v>0</v>
      </c>
      <c r="AX116" s="46">
        <f>G116+I116+K116+M116+O116+Q116+S116+U116+W116+Y116+AA116+AC116+AE116+AG116+AI116+AK116</f>
        <v>0.025133912037037034</v>
      </c>
    </row>
    <row r="117" spans="1:51" ht="15">
      <c r="A117" s="2" t="s">
        <v>11</v>
      </c>
      <c r="B117" s="3"/>
      <c r="C117" s="4" t="str">
        <f>C60</f>
        <v>Sportconnection/Sport Support</v>
      </c>
      <c r="D117" s="3"/>
      <c r="E117" s="40"/>
      <c r="F117" s="3"/>
      <c r="G117" s="14">
        <f>SUM(G58:G62)</f>
        <v>0.013005439814814813</v>
      </c>
      <c r="H117" s="15">
        <f>SUM(H58:H62)</f>
        <v>25</v>
      </c>
      <c r="I117" s="14">
        <f>SUM(I58:I62)</f>
        <v>0.002173263888888889</v>
      </c>
      <c r="J117" s="15">
        <f>SUM(J58:J62)</f>
        <v>21</v>
      </c>
      <c r="K117" s="14">
        <f>SUM(K58:K62)</f>
        <v>0.0068583333333333335</v>
      </c>
      <c r="L117" s="15">
        <f>SUM(L58:L62)</f>
        <v>35</v>
      </c>
      <c r="M117" s="14">
        <f>SUM(M58:M62)</f>
        <v>0.00397349537037037</v>
      </c>
      <c r="N117" s="15">
        <f>SUM(N58:N62)</f>
        <v>25</v>
      </c>
      <c r="O117" s="14">
        <f>SUM(O58:O62)</f>
        <v>0.02601053240740741</v>
      </c>
      <c r="P117" s="15">
        <f>SUM(P58:P62)</f>
        <v>0</v>
      </c>
      <c r="Q117" s="14">
        <f>SUM(Q58:Q62)</f>
        <v>0.002415972222222222</v>
      </c>
      <c r="R117" s="15">
        <f>SUM(R58:R62)</f>
        <v>22</v>
      </c>
      <c r="S117" s="14">
        <f>SUM(S58:S62)</f>
        <v>0.0036881944444444445</v>
      </c>
      <c r="T117" s="15">
        <f>SUM(T58:T62)</f>
        <v>34</v>
      </c>
      <c r="U117" s="14">
        <f>SUM(U58:U62)</f>
        <v>0.0018474537037037038</v>
      </c>
      <c r="V117" s="15">
        <f>SUM(V58:V62)</f>
        <v>29</v>
      </c>
      <c r="W117" s="14">
        <f>SUM(W58:W62)</f>
        <v>0.00633761574074074</v>
      </c>
      <c r="X117" s="15">
        <f>SUM(X58:X62)</f>
        <v>35</v>
      </c>
      <c r="Y117" s="14">
        <f>SUM(Y58:Y62)</f>
        <v>0.0027048611111111114</v>
      </c>
      <c r="Z117" s="15">
        <f>SUM(Z58:Z62)</f>
        <v>31</v>
      </c>
      <c r="AA117" s="14">
        <f>SUM(AA58:AA62)</f>
        <v>0.0020532407407407405</v>
      </c>
      <c r="AB117" s="15">
        <f>SUM(AB58:AB62)</f>
        <v>24</v>
      </c>
      <c r="AC117" s="14">
        <f>SUM(AC58:AC62)</f>
        <v>0.004904050925925925</v>
      </c>
      <c r="AD117" s="15">
        <f>SUM(AD58:AD62)</f>
        <v>30</v>
      </c>
      <c r="AE117" s="14">
        <f>SUM(AE58:AE62)</f>
        <v>0.00303912037037037</v>
      </c>
      <c r="AF117" s="15">
        <f>SUM(AF58:AF62)</f>
        <v>32</v>
      </c>
      <c r="AG117" s="14">
        <f>SUM(AG58:AG62)</f>
        <v>0.004306597222222223</v>
      </c>
      <c r="AH117" s="15">
        <f>SUM(AH58:AH62)</f>
        <v>30</v>
      </c>
      <c r="AI117" s="14">
        <f>SUM(AI58:AI62)</f>
        <v>0.012098958333333331</v>
      </c>
      <c r="AJ117" s="15">
        <f>SUM(AJ58:AJ62)</f>
        <v>27</v>
      </c>
      <c r="AK117" s="14">
        <f>SUM(AK58:AK62)</f>
        <v>0</v>
      </c>
      <c r="AL117" s="15">
        <f>SUM(AL58:AL62)</f>
        <v>30</v>
      </c>
      <c r="AM117" s="14">
        <f>SUM(AM58:AM62)</f>
        <v>0</v>
      </c>
      <c r="AN117" s="15">
        <f>SUM(AN58:AN62)</f>
        <v>0</v>
      </c>
      <c r="AO117" s="14">
        <f>SUM(AO58:AO62)</f>
        <v>0</v>
      </c>
      <c r="AP117" s="15">
        <f>SUM(AP58:AP62)</f>
        <v>0</v>
      </c>
      <c r="AQ117" s="14">
        <f>SUM(AQ58:AQ62)</f>
        <v>0</v>
      </c>
      <c r="AR117" s="15">
        <f>SUM(AR58:AR62)</f>
        <v>0</v>
      </c>
      <c r="AS117" s="14">
        <f>SUM(AS58:AS62)</f>
        <v>0</v>
      </c>
      <c r="AT117" s="15">
        <f>SUM(AT58:AT62)</f>
        <v>0</v>
      </c>
      <c r="AU117" s="14">
        <f>SUM(AU58:AU62)</f>
        <v>0</v>
      </c>
      <c r="AV117" s="15">
        <f>SUM(AV58:AV62)</f>
        <v>0</v>
      </c>
      <c r="AW117" s="42">
        <v>0</v>
      </c>
      <c r="AX117" s="51"/>
      <c r="AY117" s="1">
        <f>H117+J117+L117+N117+P117+R117+T117+V117+X117+Z117+AB117+AD117+AF117+AH117+AJ117+AL117+AN117+AN117+AP117+AR117+AT117+AV117</f>
        <v>430</v>
      </c>
    </row>
    <row r="118" spans="1:50" ht="15">
      <c r="A118" s="43" t="s">
        <v>150</v>
      </c>
      <c r="B118" s="44"/>
      <c r="C118" s="44"/>
      <c r="D118" s="44"/>
      <c r="E118" s="45"/>
      <c r="F118" s="44"/>
      <c r="G118" s="46">
        <v>0.000917824074074074</v>
      </c>
      <c r="H118" s="47"/>
      <c r="I118" s="46">
        <v>0.0013148148148148147</v>
      </c>
      <c r="J118" s="47"/>
      <c r="K118" s="46">
        <v>0.0016756944444444447</v>
      </c>
      <c r="L118" s="47"/>
      <c r="M118" s="46">
        <v>0.0027081018518518517</v>
      </c>
      <c r="N118" s="47"/>
      <c r="O118" s="46">
        <v>0.004733449074074074</v>
      </c>
      <c r="P118" s="47"/>
      <c r="Q118" s="46">
        <v>0.003030787037037037</v>
      </c>
      <c r="R118" s="47"/>
      <c r="S118" s="46">
        <v>0.0008449074074074075</v>
      </c>
      <c r="T118" s="47"/>
      <c r="U118" s="46">
        <v>0.0004346064814814814</v>
      </c>
      <c r="V118" s="47"/>
      <c r="W118" s="46">
        <v>0.0015276620370370372</v>
      </c>
      <c r="X118" s="47"/>
      <c r="Y118" s="46">
        <v>0.0005931712962962963</v>
      </c>
      <c r="Z118" s="47"/>
      <c r="AA118" s="46">
        <v>0.0014384259259259261</v>
      </c>
      <c r="AB118" s="47"/>
      <c r="AC118" s="46">
        <v>0.001095486111111111</v>
      </c>
      <c r="AD118" s="47"/>
      <c r="AE118" s="46">
        <v>0.0006981481481481483</v>
      </c>
      <c r="AF118" s="47"/>
      <c r="AG118" s="46">
        <v>0.001038425925925926</v>
      </c>
      <c r="AH118" s="47"/>
      <c r="AI118" s="46">
        <v>0.00039432870370370365</v>
      </c>
      <c r="AJ118" s="47"/>
      <c r="AK118" s="46">
        <v>0.005440046296296296</v>
      </c>
      <c r="AL118" s="47"/>
      <c r="AM118" s="46">
        <v>0</v>
      </c>
      <c r="AN118" s="47"/>
      <c r="AO118" s="46">
        <v>0</v>
      </c>
      <c r="AP118" s="47"/>
      <c r="AQ118" s="46">
        <v>0</v>
      </c>
      <c r="AR118" s="47"/>
      <c r="AS118" s="46">
        <v>0</v>
      </c>
      <c r="AT118" s="47"/>
      <c r="AU118" s="46">
        <v>0</v>
      </c>
      <c r="AV118" s="47"/>
      <c r="AW118" s="48">
        <v>0</v>
      </c>
      <c r="AX118" s="46">
        <f>G118+I118+K118+M118+O118+Q118+S118+U118+W118+Y118+AA118+AC118+AE118+AG118+AI118+AK118</f>
        <v>0.027885879629629625</v>
      </c>
    </row>
    <row r="119" spans="1:51" ht="15">
      <c r="A119" s="2" t="s">
        <v>11</v>
      </c>
      <c r="B119" s="3"/>
      <c r="C119" s="4" t="str">
        <f>C65</f>
        <v>Poelgeest</v>
      </c>
      <c r="D119" s="3"/>
      <c r="E119" s="40"/>
      <c r="F119" s="3"/>
      <c r="G119" s="14">
        <f>SUM(G63:G67)</f>
        <v>0.011041319444444444</v>
      </c>
      <c r="H119" s="15">
        <f>SUM(H63:H67)</f>
        <v>48</v>
      </c>
      <c r="I119" s="14">
        <f>SUM(I63:I67)</f>
        <v>0.0018798611111111112</v>
      </c>
      <c r="J119" s="15">
        <f>SUM(J63:J67)</f>
        <v>44</v>
      </c>
      <c r="K119" s="14">
        <f>SUM(K63:K67)</f>
        <v>0.006800694444444444</v>
      </c>
      <c r="L119" s="15">
        <f>SUM(L63:L67)</f>
        <v>38</v>
      </c>
      <c r="M119" s="14">
        <f>SUM(M63:M67)</f>
        <v>0.0035175925925925926</v>
      </c>
      <c r="N119" s="15">
        <f>SUM(N63:N67)</f>
        <v>42</v>
      </c>
      <c r="O119" s="14">
        <f>SUM(O63:O67)</f>
        <v>0.02323946759259259</v>
      </c>
      <c r="P119" s="15">
        <f>SUM(P63:P67)</f>
        <v>0</v>
      </c>
      <c r="Q119" s="14">
        <f>SUM(Q63:Q67)</f>
        <v>0.0021179398148148147</v>
      </c>
      <c r="R119" s="15">
        <f>SUM(R63:R67)</f>
        <v>45</v>
      </c>
      <c r="S119" s="14">
        <f>SUM(S63:S67)</f>
        <v>0.0036755787037037035</v>
      </c>
      <c r="T119" s="15">
        <f>SUM(T63:T67)</f>
        <v>35</v>
      </c>
      <c r="U119" s="14">
        <f>SUM(U63:U67)</f>
        <v>0.0018527777777777776</v>
      </c>
      <c r="V119" s="15">
        <f>SUM(V63:V67)</f>
        <v>36</v>
      </c>
      <c r="W119" s="14">
        <f>SUM(W63:W67)</f>
        <v>0.006889930555555556</v>
      </c>
      <c r="X119" s="15">
        <f>SUM(X63:X67)</f>
        <v>32</v>
      </c>
      <c r="Y119" s="14">
        <f>SUM(Y63:Y67)</f>
        <v>0.002675</v>
      </c>
      <c r="Z119" s="15">
        <f>SUM(Z63:Z67)</f>
        <v>34</v>
      </c>
      <c r="AA119" s="14">
        <f>SUM(AA63:AA67)</f>
        <v>0.0018019675925925929</v>
      </c>
      <c r="AB119" s="15">
        <f>SUM(AB63:AB67)</f>
        <v>43</v>
      </c>
      <c r="AC119" s="14">
        <f>SUM(AC63:AC67)</f>
        <v>0.005178472222222223</v>
      </c>
      <c r="AD119" s="15">
        <f>SUM(AD63:AD67)</f>
        <v>34</v>
      </c>
      <c r="AE119" s="14">
        <f>SUM(AE63:AE67)</f>
        <v>0.0031033564814814812</v>
      </c>
      <c r="AF119" s="15">
        <f>SUM(AF63:AF67)</f>
        <v>37</v>
      </c>
      <c r="AG119" s="14">
        <f>SUM(AG63:AG67)</f>
        <v>0.004275347222222222</v>
      </c>
      <c r="AH119" s="15">
        <f>SUM(AH63:AH67)</f>
        <v>39</v>
      </c>
      <c r="AI119" s="14">
        <f>SUM(AI63:AI67)</f>
        <v>0.010699537037037035</v>
      </c>
      <c r="AJ119" s="15">
        <f>SUM(AJ63:AJ67)</f>
        <v>46</v>
      </c>
      <c r="AK119" s="14">
        <f>SUM(AK63:AK67)</f>
        <v>0</v>
      </c>
      <c r="AL119" s="15">
        <f>SUM(AL63:AL67)</f>
        <v>40</v>
      </c>
      <c r="AM119" s="14">
        <f>SUM(AM63:AM67)</f>
        <v>0</v>
      </c>
      <c r="AN119" s="15">
        <f>SUM(AN63:AN67)</f>
        <v>0</v>
      </c>
      <c r="AO119" s="14">
        <f>SUM(AO63:AO67)</f>
        <v>0</v>
      </c>
      <c r="AP119" s="15">
        <f>SUM(AP63:AP67)</f>
        <v>0</v>
      </c>
      <c r="AQ119" s="14">
        <f>SUM(AQ63:AQ67)</f>
        <v>0</v>
      </c>
      <c r="AR119" s="15">
        <f>SUM(AR63:AR67)</f>
        <v>0</v>
      </c>
      <c r="AS119" s="14">
        <f>SUM(AS63:AS67)</f>
        <v>0</v>
      </c>
      <c r="AT119" s="15">
        <f>SUM(AT63:AT67)</f>
        <v>0</v>
      </c>
      <c r="AU119" s="14">
        <f>SUM(AU63:AU67)</f>
        <v>0</v>
      </c>
      <c r="AV119" s="15">
        <f>SUM(AV63:AV67)</f>
        <v>0</v>
      </c>
      <c r="AW119" s="42">
        <v>0</v>
      </c>
      <c r="AX119" s="51"/>
      <c r="AY119" s="1">
        <f>H119+J119+L119+N119+P119+R119+T119+V119+X119+Z119+AB119+AD119+AF119+AH119+AJ119+AL119+AN119+AN119+AP119+AR119+AT119+AV119</f>
        <v>593</v>
      </c>
    </row>
    <row r="120" spans="1:50" ht="15">
      <c r="A120" s="43" t="s">
        <v>150</v>
      </c>
      <c r="B120" s="44"/>
      <c r="C120" s="44"/>
      <c r="D120" s="44"/>
      <c r="E120" s="45"/>
      <c r="F120" s="44"/>
      <c r="G120" s="46">
        <v>0.0009348379629629629</v>
      </c>
      <c r="H120" s="47"/>
      <c r="I120" s="46">
        <v>0.0012219907407407407</v>
      </c>
      <c r="J120" s="47"/>
      <c r="K120" s="46">
        <v>0.0020739583333333335</v>
      </c>
      <c r="L120" s="47"/>
      <c r="M120" s="46">
        <v>0.0025047453703703703</v>
      </c>
      <c r="N120" s="47"/>
      <c r="O120" s="46">
        <v>0.004057986111111111</v>
      </c>
      <c r="P120" s="47"/>
      <c r="Q120" s="46">
        <v>0.0023777777777777777</v>
      </c>
      <c r="R120" s="47"/>
      <c r="S120" s="46">
        <v>0.001058449074074074</v>
      </c>
      <c r="T120" s="47"/>
      <c r="U120" s="46">
        <v>0.0005997685185185185</v>
      </c>
      <c r="V120" s="47"/>
      <c r="W120" s="46">
        <v>0.0017038194444444444</v>
      </c>
      <c r="X120" s="47"/>
      <c r="Y120" s="46">
        <v>0.0007155092592592592</v>
      </c>
      <c r="Z120" s="47"/>
      <c r="AA120" s="46">
        <v>0.0013033564814814815</v>
      </c>
      <c r="AB120" s="47"/>
      <c r="AC120" s="46">
        <v>0.0014349537037037037</v>
      </c>
      <c r="AD120" s="47"/>
      <c r="AE120" s="46">
        <v>0.0008217592592592592</v>
      </c>
      <c r="AF120" s="47"/>
      <c r="AG120" s="46">
        <v>0.0011546296296296296</v>
      </c>
      <c r="AH120" s="47"/>
      <c r="AI120" s="46">
        <v>0.0004121527777777778</v>
      </c>
      <c r="AJ120" s="47"/>
      <c r="AK120" s="46">
        <v>0.003479282407407407</v>
      </c>
      <c r="AL120" s="47"/>
      <c r="AM120" s="46">
        <v>0</v>
      </c>
      <c r="AN120" s="47"/>
      <c r="AO120" s="46">
        <v>0</v>
      </c>
      <c r="AP120" s="47"/>
      <c r="AQ120" s="46">
        <v>0</v>
      </c>
      <c r="AR120" s="47"/>
      <c r="AS120" s="46">
        <v>0</v>
      </c>
      <c r="AT120" s="47"/>
      <c r="AU120" s="46">
        <v>0</v>
      </c>
      <c r="AV120" s="47"/>
      <c r="AW120" s="48">
        <v>0</v>
      </c>
      <c r="AX120" s="46">
        <f>G120+I120+K120+M120+O120+Q120+S120+U120+W120+Y120+AA120+AC120+AE120+AG120+AI120+AK120</f>
        <v>0.02585497685185185</v>
      </c>
    </row>
    <row r="121" spans="1:51" ht="15">
      <c r="A121" s="2" t="s">
        <v>11</v>
      </c>
      <c r="B121" s="3"/>
      <c r="C121" s="4" t="str">
        <f>C70</f>
        <v>Benelec</v>
      </c>
      <c r="D121" s="3"/>
      <c r="E121" s="40"/>
      <c r="F121" s="3"/>
      <c r="G121" s="14">
        <f>SUM(G68:G72)</f>
        <v>0.011578472222222223</v>
      </c>
      <c r="H121" s="15">
        <f>SUM(H68:H72)</f>
        <v>38</v>
      </c>
      <c r="I121" s="14">
        <f>SUM(I68:I72)</f>
        <v>0.0020175925925925925</v>
      </c>
      <c r="J121" s="15">
        <f>SUM(J68:J72)</f>
        <v>27</v>
      </c>
      <c r="K121" s="14">
        <f>SUM(K68:K72)</f>
        <v>0.006970833333333334</v>
      </c>
      <c r="L121" s="15">
        <f>SUM(L68:L72)</f>
        <v>27</v>
      </c>
      <c r="M121" s="14">
        <f>SUM(M68:M72)</f>
        <v>0.003671759259259259</v>
      </c>
      <c r="N121" s="15">
        <f>SUM(N68:N72)</f>
        <v>29</v>
      </c>
      <c r="O121" s="14">
        <f>SUM(O68:O72)</f>
        <v>0.02423865740740741</v>
      </c>
      <c r="P121" s="15">
        <f>SUM(P68:P72)</f>
        <v>0</v>
      </c>
      <c r="Q121" s="14">
        <f>SUM(Q68:Q72)</f>
        <v>0.002274652777777778</v>
      </c>
      <c r="R121" s="15">
        <f>SUM(R68:R72)</f>
        <v>23</v>
      </c>
      <c r="S121" s="14">
        <f>SUM(S68:S72)</f>
        <v>0.0037603009259259265</v>
      </c>
      <c r="T121" s="15">
        <f>SUM(T68:T72)</f>
        <v>24</v>
      </c>
      <c r="U121" s="14">
        <f>SUM(U68:U72)</f>
        <v>0.0018000000000000002</v>
      </c>
      <c r="V121" s="15">
        <f>SUM(V68:V72)</f>
        <v>26</v>
      </c>
      <c r="W121" s="14">
        <f>SUM(W68:W72)</f>
        <v>0.0067777777777777775</v>
      </c>
      <c r="X121" s="15">
        <f>SUM(X68:X72)</f>
        <v>25</v>
      </c>
      <c r="Y121" s="14">
        <f>SUM(Y68:Y72)</f>
        <v>0.0029844907407407407</v>
      </c>
      <c r="Z121" s="15">
        <f>SUM(Z68:Z72)</f>
        <v>16</v>
      </c>
      <c r="AA121" s="14">
        <f>SUM(AA68:AA72)</f>
        <v>0.0019040509259259258</v>
      </c>
      <c r="AB121" s="15">
        <f>SUM(AB68:AB72)</f>
        <v>28</v>
      </c>
      <c r="AC121" s="14">
        <f>SUM(AC68:AC72)</f>
        <v>0.004924768518518519</v>
      </c>
      <c r="AD121" s="15">
        <f>SUM(AD68:AD72)</f>
        <v>22</v>
      </c>
      <c r="AE121" s="14">
        <f>SUM(AE68:AE72)</f>
        <v>0.0029923611111111114</v>
      </c>
      <c r="AF121" s="15">
        <f>SUM(AF68:AF72)</f>
        <v>25</v>
      </c>
      <c r="AG121" s="14">
        <f>SUM(AG68:AG72)</f>
        <v>0.004419444444444445</v>
      </c>
      <c r="AH121" s="15">
        <f>SUM(AH68:AH72)</f>
        <v>28</v>
      </c>
      <c r="AI121" s="14">
        <f>SUM(AI68:AI72)</f>
        <v>0.011113194444444443</v>
      </c>
      <c r="AJ121" s="15">
        <f>SUM(AJ68:AJ72)</f>
        <v>35</v>
      </c>
      <c r="AK121" s="14">
        <f>SUM(AK68:AK72)</f>
        <v>0</v>
      </c>
      <c r="AL121" s="15">
        <f>SUM(AL68:AL72)</f>
        <v>34</v>
      </c>
      <c r="AM121" s="14">
        <f>SUM(AM68:AM72)</f>
        <v>0</v>
      </c>
      <c r="AN121" s="15">
        <f>SUM(AN68:AN72)</f>
        <v>0</v>
      </c>
      <c r="AO121" s="14">
        <f>SUM(AO68:AO72)</f>
        <v>0</v>
      </c>
      <c r="AP121" s="15">
        <f>SUM(AP68:AP72)</f>
        <v>0</v>
      </c>
      <c r="AQ121" s="14">
        <f>SUM(AQ68:AQ72)</f>
        <v>0</v>
      </c>
      <c r="AR121" s="15">
        <f>SUM(AR68:AR72)</f>
        <v>0</v>
      </c>
      <c r="AS121" s="14">
        <f>SUM(AS68:AS72)</f>
        <v>0</v>
      </c>
      <c r="AT121" s="15">
        <f>SUM(AT68:AT72)</f>
        <v>0</v>
      </c>
      <c r="AU121" s="14">
        <f>SUM(AU68:AU72)</f>
        <v>0</v>
      </c>
      <c r="AV121" s="15">
        <f>SUM(AV68:AV72)</f>
        <v>0</v>
      </c>
      <c r="AW121" s="42">
        <v>0</v>
      </c>
      <c r="AX121" s="51"/>
      <c r="AY121" s="1">
        <f>H121+J121+L121+N121+P121+R121+T121+V121+X121+Z121+AB121+AD121+AF121+AH121+AJ121+AL121+AN121+AN121+AP121+AR121+AT121+AV121</f>
        <v>407</v>
      </c>
    </row>
    <row r="122" spans="1:50" ht="15">
      <c r="A122" s="43" t="s">
        <v>150</v>
      </c>
      <c r="B122" s="44"/>
      <c r="C122" s="44"/>
      <c r="D122" s="44"/>
      <c r="E122" s="45"/>
      <c r="F122" s="44"/>
      <c r="G122" s="46">
        <v>0.0009212962962962964</v>
      </c>
      <c r="H122" s="47"/>
      <c r="I122" s="46">
        <v>0.001321875</v>
      </c>
      <c r="J122" s="47"/>
      <c r="K122" s="46">
        <v>0.0014572916666666666</v>
      </c>
      <c r="L122" s="47"/>
      <c r="M122" s="46">
        <v>0.002151736111111111</v>
      </c>
      <c r="N122" s="47"/>
      <c r="O122" s="46">
        <v>0.004032638888888889</v>
      </c>
      <c r="P122" s="47"/>
      <c r="Q122" s="46">
        <v>0.002429398148148148</v>
      </c>
      <c r="R122" s="47"/>
      <c r="S122" s="46">
        <v>0.0008016203703703702</v>
      </c>
      <c r="T122" s="47"/>
      <c r="U122" s="46">
        <v>0.0004112268518518519</v>
      </c>
      <c r="V122" s="47"/>
      <c r="W122" s="46">
        <v>0.00149375</v>
      </c>
      <c r="X122" s="47"/>
      <c r="Y122" s="46">
        <v>0.0006193287037037036</v>
      </c>
      <c r="Z122" s="47"/>
      <c r="AA122" s="46">
        <v>0.001305902777777778</v>
      </c>
      <c r="AB122" s="47"/>
      <c r="AC122" s="46">
        <v>0.001086226851851852</v>
      </c>
      <c r="AD122" s="47"/>
      <c r="AE122" s="46">
        <v>0.0006305555555555555</v>
      </c>
      <c r="AF122" s="47"/>
      <c r="AG122" s="46">
        <v>0.0009484953703703703</v>
      </c>
      <c r="AH122" s="47"/>
      <c r="AI122" s="46">
        <v>0.00034988425925925926</v>
      </c>
      <c r="AJ122" s="47"/>
      <c r="AK122" s="46">
        <v>0.0038313657407407407</v>
      </c>
      <c r="AL122" s="47"/>
      <c r="AM122" s="46">
        <v>0</v>
      </c>
      <c r="AN122" s="47"/>
      <c r="AO122" s="46">
        <v>0</v>
      </c>
      <c r="AP122" s="47"/>
      <c r="AQ122" s="46">
        <v>0</v>
      </c>
      <c r="AR122" s="47"/>
      <c r="AS122" s="46">
        <v>0</v>
      </c>
      <c r="AT122" s="47"/>
      <c r="AU122" s="46">
        <v>0</v>
      </c>
      <c r="AV122" s="47"/>
      <c r="AW122" s="48">
        <v>0</v>
      </c>
      <c r="AX122" s="46">
        <f>G122+I122+K122+M122+O122+Q122+S122+U122+W122+Y122+AA122+AC122+AE122+AG122+AI122+AK122</f>
        <v>0.02379259259259259</v>
      </c>
    </row>
    <row r="123" spans="1:51" ht="15">
      <c r="A123" s="2" t="s">
        <v>11</v>
      </c>
      <c r="B123" s="3"/>
      <c r="C123" s="4" t="str">
        <f>C75</f>
        <v>Vomar</v>
      </c>
      <c r="D123" s="3"/>
      <c r="E123" s="40"/>
      <c r="F123" s="3"/>
      <c r="G123" s="14">
        <f>SUM(G73:G77)</f>
        <v>0.012030324074074075</v>
      </c>
      <c r="H123" s="15">
        <f>SUM(H73:H77)</f>
        <v>34</v>
      </c>
      <c r="I123" s="14">
        <f>SUM(I73:I77)</f>
        <v>0.001894560185185185</v>
      </c>
      <c r="J123" s="15">
        <f>SUM(J73:J77)</f>
        <v>42</v>
      </c>
      <c r="K123" s="14">
        <f>SUM(K73:K77)</f>
        <v>0.006239814814814814</v>
      </c>
      <c r="L123" s="15">
        <f>SUM(L73:L77)</f>
        <v>49</v>
      </c>
      <c r="M123" s="14">
        <f>SUM(M73:M77)</f>
        <v>0.003621064814814815</v>
      </c>
      <c r="N123" s="15">
        <f>SUM(N73:N77)</f>
        <v>35</v>
      </c>
      <c r="O123" s="14">
        <f>SUM(O73:O77)</f>
        <v>0.023785763888888888</v>
      </c>
      <c r="P123" s="15">
        <f>SUM(P73:P77)</f>
        <v>0</v>
      </c>
      <c r="Q123" s="14">
        <f>SUM(Q73:Q77)</f>
        <v>0.0021171296296296294</v>
      </c>
      <c r="R123" s="15">
        <f>SUM(R73:R77)</f>
        <v>46</v>
      </c>
      <c r="S123" s="14">
        <f>SUM(S73:S77)</f>
        <v>0.0031847222222222225</v>
      </c>
      <c r="T123" s="15">
        <f>SUM(T73:T77)</f>
        <v>49</v>
      </c>
      <c r="U123" s="14">
        <f>SUM(U73:U77)</f>
        <v>0.0016938657407407408</v>
      </c>
      <c r="V123" s="15">
        <f>SUM(V73:V77)</f>
        <v>47</v>
      </c>
      <c r="W123" s="14">
        <f>SUM(W73:W77)</f>
        <v>0.005397569444444444</v>
      </c>
      <c r="X123" s="15">
        <f>SUM(X73:X77)</f>
        <v>56</v>
      </c>
      <c r="Y123" s="14">
        <f>SUM(Y73:Y77)</f>
        <v>0.002307060185185185</v>
      </c>
      <c r="Z123" s="15">
        <f>SUM(Z73:Z77)</f>
        <v>52</v>
      </c>
      <c r="AA123" s="14">
        <f>SUM(AA73:AA77)</f>
        <v>0.001878935185185185</v>
      </c>
      <c r="AB123" s="15">
        <f>SUM(AB73:AB77)</f>
        <v>34</v>
      </c>
      <c r="AC123" s="14">
        <f>SUM(AC73:AC77)</f>
        <v>0.0043112268518518525</v>
      </c>
      <c r="AD123" s="15">
        <f>SUM(AD73:AD77)</f>
        <v>53</v>
      </c>
      <c r="AE123" s="14">
        <f>SUM(AE73:AE77)</f>
        <v>0.0029390046296296295</v>
      </c>
      <c r="AF123" s="15">
        <f>SUM(AF73:AF77)</f>
        <v>36</v>
      </c>
      <c r="AG123" s="14">
        <f>SUM(AG73:AG77)</f>
        <v>0.0037486111111111114</v>
      </c>
      <c r="AH123" s="15">
        <f>SUM(AH73:AH77)</f>
        <v>45</v>
      </c>
      <c r="AI123" s="14">
        <f>SUM(AI73:AI77)</f>
        <v>0.01232164351851852</v>
      </c>
      <c r="AJ123" s="15">
        <f>SUM(AJ73:AJ77)</f>
        <v>29</v>
      </c>
      <c r="AK123" s="14">
        <f>SUM(AK73:AK77)</f>
        <v>0</v>
      </c>
      <c r="AL123" s="15">
        <f>SUM(AL73:AL77)</f>
        <v>34</v>
      </c>
      <c r="AM123" s="14">
        <f>SUM(AM73:AM77)</f>
        <v>0</v>
      </c>
      <c r="AN123" s="15">
        <f>SUM(AN73:AN77)</f>
        <v>0</v>
      </c>
      <c r="AO123" s="14">
        <f>SUM(AO73:AO77)</f>
        <v>0</v>
      </c>
      <c r="AP123" s="15">
        <f>SUM(AP73:AP77)</f>
        <v>0</v>
      </c>
      <c r="AQ123" s="14">
        <f>SUM(AQ73:AQ77)</f>
        <v>0</v>
      </c>
      <c r="AR123" s="15">
        <f>SUM(AR73:AR77)</f>
        <v>0</v>
      </c>
      <c r="AS123" s="14">
        <f>SUM(AS73:AS77)</f>
        <v>0</v>
      </c>
      <c r="AT123" s="15">
        <f>SUM(AT73:AT77)</f>
        <v>0</v>
      </c>
      <c r="AU123" s="14">
        <f>SUM(AU73:AU77)</f>
        <v>0</v>
      </c>
      <c r="AV123" s="15">
        <f>SUM(AV73:AV77)</f>
        <v>0</v>
      </c>
      <c r="AW123" s="42">
        <v>0</v>
      </c>
      <c r="AX123" s="51"/>
      <c r="AY123" s="1">
        <f>H123+J123+L123+N123+P123+R123+T123+V123+X123+Z123+AB123+AD123+AF123+AH123+AJ123+AL123+AN123+AN123+AP123+AR123+AT123+AV123</f>
        <v>641</v>
      </c>
    </row>
    <row r="124" spans="1:50" ht="15">
      <c r="A124" s="43" t="s">
        <v>150</v>
      </c>
      <c r="B124" s="44"/>
      <c r="C124" s="44"/>
      <c r="D124" s="44"/>
      <c r="E124" s="45"/>
      <c r="F124" s="44"/>
      <c r="G124" s="46">
        <v>0.0009438657407407408</v>
      </c>
      <c r="H124" s="47"/>
      <c r="I124" s="46">
        <v>0.00119375</v>
      </c>
      <c r="J124" s="47"/>
      <c r="K124" s="46">
        <v>0.0013189814814814815</v>
      </c>
      <c r="L124" s="47"/>
      <c r="M124" s="46">
        <v>0.0025751157407407407</v>
      </c>
      <c r="N124" s="47"/>
      <c r="O124" s="46">
        <v>0.004384837962962963</v>
      </c>
      <c r="P124" s="47"/>
      <c r="Q124" s="46">
        <v>0.002618287037037037</v>
      </c>
      <c r="R124" s="47"/>
      <c r="S124" s="46">
        <v>0.0006761574074074074</v>
      </c>
      <c r="T124" s="47"/>
      <c r="U124" s="46">
        <v>0.00038668981481481475</v>
      </c>
      <c r="V124" s="47"/>
      <c r="W124" s="46">
        <v>0.0012277777777777777</v>
      </c>
      <c r="X124" s="47"/>
      <c r="Y124" s="46">
        <v>0.0005262731481481482</v>
      </c>
      <c r="Z124" s="47"/>
      <c r="AA124" s="46">
        <v>0.001377777777777778</v>
      </c>
      <c r="AB124" s="47"/>
      <c r="AC124" s="46">
        <v>0.0009204861111111111</v>
      </c>
      <c r="AD124" s="47"/>
      <c r="AE124" s="46">
        <v>0.00063125</v>
      </c>
      <c r="AF124" s="47"/>
      <c r="AG124" s="46">
        <v>0.000815625</v>
      </c>
      <c r="AH124" s="47"/>
      <c r="AI124" s="46">
        <v>0.00033888888888888895</v>
      </c>
      <c r="AJ124" s="47"/>
      <c r="AK124" s="46">
        <v>0.0037517361111111106</v>
      </c>
      <c r="AL124" s="47"/>
      <c r="AM124" s="46">
        <v>0</v>
      </c>
      <c r="AN124" s="47"/>
      <c r="AO124" s="46">
        <v>0</v>
      </c>
      <c r="AP124" s="47"/>
      <c r="AQ124" s="46">
        <v>0</v>
      </c>
      <c r="AR124" s="47"/>
      <c r="AS124" s="46">
        <v>0</v>
      </c>
      <c r="AT124" s="47"/>
      <c r="AU124" s="46">
        <v>0</v>
      </c>
      <c r="AV124" s="47"/>
      <c r="AW124" s="48">
        <v>0</v>
      </c>
      <c r="AX124" s="46">
        <f>G124+I124+K124+M124+O124+Q124+S124+U124+W124+Y124+AA124+AC124+AE124+AG124+AI124+AK124</f>
        <v>0.0236875</v>
      </c>
    </row>
    <row r="125" spans="1:51" ht="15">
      <c r="A125" s="2" t="s">
        <v>11</v>
      </c>
      <c r="B125" s="3"/>
      <c r="C125" s="4" t="str">
        <f>C80</f>
        <v>Koole/ OndXpert-Hilltribe</v>
      </c>
      <c r="D125" s="3"/>
      <c r="E125" s="40"/>
      <c r="F125" s="3"/>
      <c r="G125" s="14">
        <f>SUM(G78:G82)</f>
        <v>0.011431944444444444</v>
      </c>
      <c r="H125" s="15">
        <f>SUM(H78:H82)</f>
        <v>39</v>
      </c>
      <c r="I125" s="14">
        <f>SUM(I78:I82)</f>
        <v>0.001836574074074074</v>
      </c>
      <c r="J125" s="15">
        <f>SUM(J78:J82)</f>
        <v>44</v>
      </c>
      <c r="K125" s="14">
        <f>SUM(K78:K82)</f>
        <v>0.006641203703703703</v>
      </c>
      <c r="L125" s="15">
        <f>SUM(L78:L82)</f>
        <v>39</v>
      </c>
      <c r="M125" s="14">
        <f>SUM(M78:M82)</f>
        <v>0.0035212962962962962</v>
      </c>
      <c r="N125" s="15">
        <f>SUM(N78:N82)</f>
        <v>41</v>
      </c>
      <c r="O125" s="14">
        <f>SUM(O78:O82)</f>
        <v>0.023431018518518518</v>
      </c>
      <c r="P125" s="15">
        <f>SUM(P78:P82)</f>
        <v>0</v>
      </c>
      <c r="Q125" s="14">
        <f>SUM(Q78:Q82)</f>
        <v>0.0020949074074074073</v>
      </c>
      <c r="R125" s="15">
        <f>SUM(R78:R82)</f>
        <v>43</v>
      </c>
      <c r="S125" s="14">
        <f>SUM(S78:S82)</f>
        <v>0.003415625</v>
      </c>
      <c r="T125" s="15">
        <f>SUM(T78:T82)</f>
        <v>41</v>
      </c>
      <c r="U125" s="14">
        <f>SUM(U78:U82)</f>
        <v>0.001676736111111111</v>
      </c>
      <c r="V125" s="15">
        <f>SUM(V78:V82)</f>
        <v>42</v>
      </c>
      <c r="W125" s="14">
        <f>SUM(W78:W82)</f>
        <v>0.0061715277777777775</v>
      </c>
      <c r="X125" s="15">
        <f>SUM(X78:X82)</f>
        <v>41</v>
      </c>
      <c r="Y125" s="14">
        <f>SUM(Y78:Y82)</f>
        <v>0.00245</v>
      </c>
      <c r="Z125" s="15">
        <f>SUM(Z78:Z82)</f>
        <v>41</v>
      </c>
      <c r="AA125" s="14">
        <f>SUM(AA78:AA82)</f>
        <v>0.0018228009259259256</v>
      </c>
      <c r="AB125" s="15">
        <f>SUM(AB78:AB82)</f>
        <v>39</v>
      </c>
      <c r="AC125" s="14">
        <f>SUM(AC78:AC82)</f>
        <v>0.004617013888888889</v>
      </c>
      <c r="AD125" s="15">
        <f>SUM(AD78:AD82)</f>
        <v>39</v>
      </c>
      <c r="AE125" s="14">
        <f>SUM(AE78:AE82)</f>
        <v>0.002778935185185185</v>
      </c>
      <c r="AF125" s="15">
        <f>SUM(AF78:AF82)</f>
        <v>43</v>
      </c>
      <c r="AG125" s="14">
        <f>SUM(AG78:AG82)</f>
        <v>0.003993287037037037</v>
      </c>
      <c r="AH125" s="15">
        <f>SUM(AH78:AH82)</f>
        <v>45</v>
      </c>
      <c r="AI125" s="14">
        <f>SUM(AI78:AI82)</f>
        <v>0.010917245370370369</v>
      </c>
      <c r="AJ125" s="15">
        <f>SUM(AJ78:AJ82)</f>
        <v>39</v>
      </c>
      <c r="AK125" s="14">
        <f>SUM(AK78:AK82)</f>
        <v>0</v>
      </c>
      <c r="AL125" s="15">
        <f>SUM(AL78:AL82)</f>
        <v>37</v>
      </c>
      <c r="AM125" s="14">
        <f>SUM(AM78:AM82)</f>
        <v>0</v>
      </c>
      <c r="AN125" s="15">
        <f>SUM(AN78:AN82)</f>
        <v>0</v>
      </c>
      <c r="AO125" s="14">
        <f>SUM(AO78:AO82)</f>
        <v>0</v>
      </c>
      <c r="AP125" s="15">
        <f>SUM(AP78:AP82)</f>
        <v>0</v>
      </c>
      <c r="AQ125" s="14">
        <f>SUM(AQ78:AQ82)</f>
        <v>0</v>
      </c>
      <c r="AR125" s="15">
        <f>SUM(AR78:AR82)</f>
        <v>0</v>
      </c>
      <c r="AS125" s="14">
        <f>SUM(AS78:AS82)</f>
        <v>0</v>
      </c>
      <c r="AT125" s="15">
        <f>SUM(AT78:AT82)</f>
        <v>0</v>
      </c>
      <c r="AU125" s="14">
        <f>SUM(AU78:AU82)</f>
        <v>0</v>
      </c>
      <c r="AV125" s="15">
        <f>SUM(AV78:AV82)</f>
        <v>0</v>
      </c>
      <c r="AW125" s="42">
        <v>0</v>
      </c>
      <c r="AX125" s="51"/>
      <c r="AY125" s="1">
        <f>H125+J125+L125+N125+P125+R125+T125+V125+X125+Z125+AB125+AD125+AF125+AH125+AJ125+AL125+AN125+AN125+AP125+AR125+AT125+AV125</f>
        <v>613</v>
      </c>
    </row>
    <row r="126" spans="1:50" ht="15">
      <c r="A126" s="43" t="s">
        <v>150</v>
      </c>
      <c r="B126" s="44"/>
      <c r="C126" s="44"/>
      <c r="D126" s="44"/>
      <c r="E126" s="45"/>
      <c r="F126" s="44"/>
      <c r="G126" s="46">
        <v>0.0009326388888888888</v>
      </c>
      <c r="H126" s="47"/>
      <c r="I126" s="46">
        <v>0.0011594907407407407</v>
      </c>
      <c r="J126" s="47"/>
      <c r="K126" s="46">
        <v>0.001457986111111111</v>
      </c>
      <c r="L126" s="47"/>
      <c r="M126" s="46">
        <v>0.0023263888888888887</v>
      </c>
      <c r="N126" s="47"/>
      <c r="O126" s="46">
        <v>0.00393125</v>
      </c>
      <c r="P126" s="47"/>
      <c r="Q126" s="46">
        <v>0.0023770833333333335</v>
      </c>
      <c r="R126" s="47"/>
      <c r="S126" s="46">
        <v>0.0007673611111111111</v>
      </c>
      <c r="T126" s="47"/>
      <c r="U126" s="46">
        <v>0.0003815972222222222</v>
      </c>
      <c r="V126" s="47"/>
      <c r="W126" s="46">
        <v>0.0014949074074074075</v>
      </c>
      <c r="X126" s="47"/>
      <c r="Y126" s="46">
        <v>0.0005454861111111112</v>
      </c>
      <c r="Z126" s="47"/>
      <c r="AA126" s="46">
        <v>0.0012097222222222223</v>
      </c>
      <c r="AB126" s="47"/>
      <c r="AC126" s="46">
        <v>0.00100625</v>
      </c>
      <c r="AD126" s="47"/>
      <c r="AE126" s="46">
        <v>0.0006332175925925927</v>
      </c>
      <c r="AF126" s="47"/>
      <c r="AG126" s="46">
        <v>0.0009024305555555556</v>
      </c>
      <c r="AH126" s="47"/>
      <c r="AI126" s="46">
        <v>0.0003384259259259259</v>
      </c>
      <c r="AJ126" s="47"/>
      <c r="AK126" s="46">
        <v>0.003797569444444444</v>
      </c>
      <c r="AL126" s="47"/>
      <c r="AM126" s="46">
        <v>0</v>
      </c>
      <c r="AN126" s="47"/>
      <c r="AO126" s="46">
        <v>0</v>
      </c>
      <c r="AP126" s="47"/>
      <c r="AQ126" s="46">
        <v>0</v>
      </c>
      <c r="AR126" s="47"/>
      <c r="AS126" s="46">
        <v>0</v>
      </c>
      <c r="AT126" s="47"/>
      <c r="AU126" s="46">
        <v>0</v>
      </c>
      <c r="AV126" s="47"/>
      <c r="AW126" s="48">
        <v>0</v>
      </c>
      <c r="AX126" s="46">
        <f>G126+I126+K126+M126+O126+Q126+S126+U126+W126+Y126+AA126+AC126+AE126+AG126+AI126+AK126</f>
        <v>0.023261805555555553</v>
      </c>
    </row>
    <row r="127" ht="15">
      <c r="AX127" s="51"/>
    </row>
    <row r="128" ht="15">
      <c r="AX128" s="46"/>
    </row>
    <row r="129" ht="15">
      <c r="AX129" s="51"/>
    </row>
    <row r="130" ht="15">
      <c r="AX130" s="46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2011-09-03T20:28:36Z</dcterms:created>
  <dcterms:modified xsi:type="dcterms:W3CDTF">2011-09-03T20:51:08Z</dcterms:modified>
  <cp:category/>
  <cp:version/>
  <cp:contentType/>
  <cp:contentStatus/>
</cp:coreProperties>
</file>